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3815" windowHeight="10155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'ΑΛΛΟΔΑΠΗΣ'!$A$1:$G$45</definedName>
    <definedName name="_xlnm.Print_Titles" localSheetId="2">'ΑΛΛΟΔΑΠΗΣ'!$2:$3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<sst xmlns="http://schemas.openxmlformats.org/spreadsheetml/2006/main" count="371" uniqueCount="296">
  <si>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</si>
  <si>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</si>
  <si>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</si>
  <si>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</si>
  <si>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</si>
  <si>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</si>
  <si>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</si>
  <si>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</si>
  <si>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</si>
  <si>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</si>
  <si>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</si>
  <si>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ΕΚΛΕΚΤΟΡΕΣ ΑΕΙ ΗΜΕΔΑΠΗΣ</t>
  </si>
  <si>
    <t>Professor</t>
  </si>
  <si>
    <t xml:space="preserve">piraho@utu.fi </t>
  </si>
  <si>
    <t xml:space="preserve">http://www.utu.fi/en/units/hum/units/comparativeliterature/personnel/Pages/pirjo-ahokas.aspx </t>
  </si>
  <si>
    <t>Pennsylvania State University</t>
  </si>
  <si>
    <t>mwa2@psu.edu</t>
  </si>
  <si>
    <t xml:space="preserve">http://english.la.psu.edu/faculty-staff/mwa2 </t>
  </si>
  <si>
    <t>Department of Literature, Film, and Theatre Studies, University of Essex (UK)</t>
  </si>
  <si>
    <t>Senior Lecturer</t>
  </si>
  <si>
    <t>sbajun@essex.ac.uk</t>
  </si>
  <si>
    <t xml:space="preserve">http://www.essex.ac.uk/lifts/staff/profile.aspx?ID=1279 </t>
  </si>
  <si>
    <t>john.bak@univ-nancy2.fr</t>
  </si>
  <si>
    <t>http://idea-udl.org/members/bak</t>
  </si>
  <si>
    <t>Associate Professor</t>
  </si>
  <si>
    <t>balaso@ucy.ac.cy</t>
  </si>
  <si>
    <t xml:space="preserve">http://ucy.ac.cy/dir/en/component/comprofiler/userprofile/balaso </t>
  </si>
  <si>
    <t>Departamento de Filología Inglesa y Alemana, Facultad de Filología, Universidad de La Laguna, Tenerife (España)</t>
  </si>
  <si>
    <t>edariasb@ull.es</t>
  </si>
  <si>
    <t>http://filina.webs.ull.es/profesores.htm#DariasBeautell</t>
  </si>
  <si>
    <t>i.f.a.bell@keele.ac.uk</t>
  </si>
  <si>
    <t>http://www.keele.ac.uk/americanstudies/people/ianbell/</t>
  </si>
  <si>
    <t>East Anglia</t>
  </si>
  <si>
    <t xml:space="preserve">C.Bigsby@uea.ac.uk  </t>
  </si>
  <si>
    <t>http://www.uea.ac.uk/american-studies/People/academic/christopher+bigsby</t>
  </si>
  <si>
    <t xml:space="preserve">Department of English and Comparative Literature, Goldsmiths College, University of London </t>
  </si>
  <si>
    <t>Emeritus Professor of English</t>
  </si>
  <si>
    <t xml:space="preserve">helen.b.carr@btinternet.com </t>
  </si>
  <si>
    <t>http://www.gold.ac.uk/ecl/staff/h-carr/</t>
  </si>
  <si>
    <t>jcallens@vub.ac.be</t>
  </si>
  <si>
    <t>http://vub-be.academia.edu/JohanCallens</t>
  </si>
  <si>
    <t>Professor Emeritus</t>
  </si>
  <si>
    <t>danuta.fjellestad@engelska.uu.se</t>
  </si>
  <si>
    <t>http://www.engelska.uu.se/People/Danuta_Fjellestad/</t>
  </si>
  <si>
    <t xml:space="preserve"> ssg93@columbia.edu</t>
  </si>
  <si>
    <t xml:space="preserve">http://classicalstudies.columbia.edu/faculty/stathis-gourgouris/ </t>
  </si>
  <si>
    <t xml:space="preserve">grayr@essex.ac.uk </t>
  </si>
  <si>
    <t xml:space="preserve">http://www.essex.ac.uk/lifts/staff/profile.aspx?ID=1299 </t>
  </si>
  <si>
    <t xml:space="preserve">tgilliams@alb.edu </t>
  </si>
  <si>
    <t xml:space="preserve">http://www.albright.edu/about/faculty-at-a-glance.html#gilliams </t>
  </si>
  <si>
    <t>giorcell@uniroma3.it</t>
  </si>
  <si>
    <t xml:space="preserve">https://sites.google.com/site/crisaromatre/docenti/cristina-giorcelli </t>
  </si>
  <si>
    <t>John-F.-Kennedy-InstitutfürNordamerikastudien</t>
  </si>
  <si>
    <t>Prof. em. Dr.</t>
  </si>
  <si>
    <t>ickstadt@zedat.fu-berlin.de</t>
  </si>
  <si>
    <t>http://www.jfki.fu-berlin.de/en/faculty/literature/persons/ickstadt/index.html</t>
  </si>
  <si>
    <t>Zurich University</t>
  </si>
  <si>
    <t>heusser@es.uzh.ch</t>
  </si>
  <si>
    <t>http://www.es.uzh.ch/aboutus/team/mheusser.html</t>
  </si>
  <si>
    <t>UCL, UK</t>
  </si>
  <si>
    <t>f.horne@ucl.ac.uk</t>
  </si>
  <si>
    <t>http://www.ucl.ac.uk/english/staff/philip-horne</t>
  </si>
  <si>
    <t xml:space="preserve">hornung@uni‐mainz.de </t>
  </si>
  <si>
    <t xml:space="preserve">http://www.english-and-linguistics.uni-mainz.de/198.php </t>
  </si>
  <si>
    <t>http://cta.iuo.it/HomePages/dizzo/Home_std.htm</t>
  </si>
  <si>
    <t xml:space="preserve">The University of Southern Mississippi </t>
  </si>
  <si>
    <t>philip.kolin@usm.edu</t>
  </si>
  <si>
    <t>http://www.usm.edu/english/faculty/philip-kolin</t>
  </si>
  <si>
    <t xml:space="preserve">flmarga@ucy.ac.cy </t>
  </si>
  <si>
    <t xml:space="preserve">http://ucy.ac.cy/dir/en/component/comprofiler/userprofile/flmarga </t>
  </si>
  <si>
    <t xml:space="preserve">amariani@unich.it </t>
  </si>
  <si>
    <t xml:space="preserve">http://www.unich.it/unichieti/appmanager/unich/ateneo?_nfpb=true&amp;_pageLabel=RubricaDeatils_v2&amp;path=/BEA%20Repository/127160 </t>
  </si>
  <si>
    <t>Kurt.Mueller@uni-jena.de</t>
  </si>
  <si>
    <t xml:space="preserve">http://www.anglistik.uni-jena.de/personen/kurt-muller/ </t>
  </si>
  <si>
    <t xml:space="preserve">judith.newman@nottingham.ac.uk </t>
  </si>
  <si>
    <t xml:space="preserve">http://www.nottingham.ac.uk/american/staff/judith.newman </t>
  </si>
  <si>
    <t>ozieblo@uma.es</t>
  </si>
  <si>
    <t>http://webdeptos.uma.es/filifa/english/faculty/english.html</t>
  </si>
  <si>
    <t>r.sabin@csm.arts.ac.uk</t>
  </si>
  <si>
    <t>http://www.csm.arts.ac.uk/research/staffresearchprofiles/drrogersabin/</t>
  </si>
  <si>
    <t xml:space="preserve">gerardor@ugr.es </t>
  </si>
  <si>
    <t xml:space="preserve">https://sites.google.com/site/gerardougr/ </t>
  </si>
  <si>
    <t>Professor and Director of the David Bruce Centre</t>
  </si>
  <si>
    <t xml:space="preserve">a.schaefer@keele.ac.uk </t>
  </si>
  <si>
    <t>http://www.keele.ac.uk/americanstudies/people/axelschafer/</t>
  </si>
  <si>
    <t>University of East Anglia, UK</t>
  </si>
  <si>
    <t>N.Selby@uea.ac.uk</t>
  </si>
  <si>
    <t>http://www.uea.ac.uk/american-studies/People/Academic/Nick+Selby</t>
  </si>
  <si>
    <t>Professor and Department Chair</t>
  </si>
  <si>
    <t>peggy.shannon@ryerson.ca</t>
  </si>
  <si>
    <t xml:space="preserve">http://www.ryerson.ca/theatreschool/about/faculty_staff/#chair </t>
  </si>
  <si>
    <t>shs@pitt.edu</t>
  </si>
  <si>
    <t>http://www.englishlit.pitt.edu/person/susan-harris-smith</t>
  </si>
  <si>
    <t>gonda@ufl.edu </t>
  </si>
  <si>
    <t>http://www.clas.ufl.edu/users/gonda/</t>
  </si>
  <si>
    <t>jtally@ull.es</t>
  </si>
  <si>
    <t xml:space="preserve">http://jtally.webs.ull.es </t>
  </si>
  <si>
    <t>Olga.Taxidou@ed.ac.uk</t>
  </si>
  <si>
    <t>http://www.ed.ac.uk/schools-departments/literatures-languages-cultures/english-literature/staff/academic?person_id=164&amp;cw_xml=profile.php</t>
  </si>
  <si>
    <t xml:space="preserve">P.Tournay@euc.ac.cy </t>
  </si>
  <si>
    <t xml:space="preserve">http://www.euc.ac.cy/easyconsole.cfm/id/183/dep/165/c_id/8 </t>
  </si>
  <si>
    <t>Professor and Chair of the Department</t>
  </si>
  <si>
    <t xml:space="preserve">Zoe.Trodd@nottingham.ac.uk </t>
  </si>
  <si>
    <t>http://www.nottingham.ac.uk/american/staff/zoe.trodd</t>
  </si>
  <si>
    <t>Universite d’ Angers</t>
  </si>
  <si>
    <t xml:space="preserve"> winfried.fluck@fu-berlin</t>
  </si>
  <si>
    <t>http://www.gsnas.fu-berlin.de/en/faculty/fluck/</t>
  </si>
  <si>
    <t>A/A</t>
  </si>
  <si>
    <t xml:space="preserve">Department of English and Linguistics American Studies Johannes Gutenberg‐University Mainz (Germany) </t>
  </si>
  <si>
    <t>Department of English, University of Pittsburg</t>
  </si>
  <si>
    <t>ΑΜΕΡΙΚΑΝΙΚΗ ΚΑΙ ΣΥΓΚΡΙΤΙΚΗ ΛΟΓΟΤΕΧΝΙΑ</t>
  </si>
  <si>
    <t>mkoutsou@enl.uoa.gr</t>
  </si>
  <si>
    <t>http://www.enl.uoa.gr/an8rwpino-dynamiko/melh-dep/tomeas-logotexnias-politismoy/koutsoudaki-mary.html</t>
  </si>
  <si>
    <t>ΑΜΕΡΙΚΑΝΙΚΗ ΛΟΓΟΤΕΧΝΙΑ-ΣΥΓΓΡΑΦΙΚΗ</t>
  </si>
  <si>
    <t xml:space="preserve">lsakel@enl.uoa.gr </t>
  </si>
  <si>
    <t>http://www.enl.uoa.gr/an8rwpino-dynamiko/melh-dep/tomeas-logotexnias-politismoy/sakelliou-schultz-evangelia.html</t>
  </si>
  <si>
    <t>ΑΜΕΡΙΚΑΝΙΚΗ ΛΟΓΟΤΕΧΝΙΑ</t>
  </si>
  <si>
    <t xml:space="preserve">tsimpouki@enl.uoa.gr </t>
  </si>
  <si>
    <t>http://www.enl.uoa.gr/an8rwpino-dynamiko/melh-dep/tomeas-logotexnias-politismoy/tsimpouki-theodora.html</t>
  </si>
  <si>
    <t xml:space="preserve">ΦΙΛΟΣΟΦΙΑ ΤΟΥ ΠΟΛΙΤΙΣΜΟΥ ΤΩΝ ΑΓΓΛΟΦΩΝΩΝ ΛΑΩΝ </t>
  </si>
  <si>
    <t xml:space="preserve">billako@enl.uoa.gr </t>
  </si>
  <si>
    <t>http://www.enl.uoa.gr/an8rwpino-dynamiko/melh-dep/tomeas-logotexnias-politismoy/schultz-william.html</t>
  </si>
  <si>
    <t>ΣΥΓΚΡΙΤΙΚΗ ΦΙΛΟΛΟΓΙΑ ΚΑΙ ΘΕΩΡΙΑ ΤΗΣ ΛΟΓΟΤΕΧΝΙΑΣ</t>
  </si>
  <si>
    <t>siaflekis@phil.uoa.gr</t>
  </si>
  <si>
    <t>http://www.phil.uoa.gr/tomeis/tomeas-neoellhnikis-filologias/melh-dep-mnef-biografika/zacharias-siaflekis.html</t>
  </si>
  <si>
    <t>ΘΕΩΡΙΑ ΛΟΓΟΤΕΧΝΙΑΣ</t>
  </si>
  <si>
    <t>atzouma@phil.uoa.gr</t>
  </si>
  <si>
    <t>http://www.phil.uoa.gr/tomeis/tomeas-neoellhnikis-filologias/melh-dep-mnef-biografika/anna-tzouma.html</t>
  </si>
  <si>
    <t>ΑΜΕΡΙΚΑΝΙΚΗ ΛΟΓΟΤΕΧΝΙΑ ΚΑΙ ΠΟΛΙΤΙΣΜΟΣ  20ου ΑΙΩΝΑ, ΛΟΓΟΤΕΧΝΙΑ ΑΜΕΡΙΚΑΝΙΚΩΝ ΜΕΙΟΝΟΤΗΤΩΝ</t>
  </si>
  <si>
    <t>ΙΣΤΟΡΙΑ ΚΑΙ ΘΕΩΡΙΑ  ΑΜΕΡΙΚΑΝΙΚΟΥ ΚΑΙ ΕΥΡΩΠΑΪΚΟΥ ΘΕΑΤΡΟΥ</t>
  </si>
  <si>
    <t>ΙΣΤΟΡΙΑ &amp; ΘΕΩΡΙΑ ΤΗΣ ΛΟΓΟΤΕΧΝΙΑΣ</t>
  </si>
  <si>
    <t xml:space="preserve"> kalogera@enl.auth.gr</t>
  </si>
  <si>
    <t>spats@enl.auth.gr</t>
  </si>
  <si>
    <t>theodosi@enl.auth.gr</t>
  </si>
  <si>
    <t xml:space="preserve">  ddimi@panteion.gr</t>
  </si>
  <si>
    <t>http://www.dimiroulis.com/index.php?option=com_content&amp;view=article&amp;id=56&amp;Itemid=28</t>
  </si>
  <si>
    <t>http://www.enl.auth.gr/instructor.asp?Id=8</t>
  </si>
  <si>
    <t>http://www.enl.auth.gr/instructor.asp?Id=22</t>
  </si>
  <si>
    <t>http://www.enl.auth.gr/instructor.asp?Id=10</t>
  </si>
  <si>
    <t>ΣΥΓΧΡΟΝΗ ΑΜΕΡΙΚΑΝΙΚΗ ΠΕΖΟΓΡΑΦΙΑ ΚΑΙ ΠΟΛΙΤΙΣΜΙΚΕΣ ΣΠΟΥΔΕΣ</t>
  </si>
  <si>
    <t>kokonis@enl.auth.gr</t>
  </si>
  <si>
    <t>http://www.enl.auth.gr/instructor.asp?Id=28</t>
  </si>
  <si>
    <t>ΕΥΡΩΠΑΪΚΗ ΛΟΓΟΤΕΧΝΙΑ ΚΑΙ ΠΟΛΙΤΙΣΜΟΣ</t>
  </si>
  <si>
    <t>vlalag@uop.gr</t>
  </si>
  <si>
    <t>http://pedis.uop.gr/?post_type=faculty&amp;p=452</t>
  </si>
  <si>
    <t>ΕΚΛΕΚΤΟΡΕΣ ΑΕΙ ΑΛΛΟΔΑΠΗΣ</t>
  </si>
  <si>
    <t>ΦΙΛΟΣΟΦΙΚΗ ΣΧΟΛΗ Ε.Κ.Π.Α.
ΜΗΤΡΩΟ ΕΚΛΕΚΤΟΡΩΝ
ΓΙΑ ΤΟ ΓΝΩΣΤΙΚΟ ΑΝΤΙΚΕΙΜΕΝΟ ΑΜΕΡΙΚΑΝΙΚΗ ΛΟΓΟΤΕΧΝΙΑ &amp; ΠΟΛΙΤΙΣΜΟΣ</t>
  </si>
  <si>
    <t>Department of English Universite de Lorraine</t>
  </si>
  <si>
    <t>Department of English Studies Faculty of Humanities, University of Cyprus</t>
  </si>
  <si>
    <t>Department of American Studies, School of Humanities, Faculty of Humanities and Social Sciences, Keele University (UK)</t>
  </si>
  <si>
    <t>donatella.izzo@fastwebnet.it</t>
  </si>
  <si>
    <t>Universita Degli Studi di Napoli, “L’ Orientale”, Ιταλία Department of English</t>
  </si>
  <si>
    <t>Department of Comparative Literature, University of Turku, Finland</t>
  </si>
  <si>
    <t>Department of Language and Literature Vrije Universiteit Brussel</t>
  </si>
  <si>
    <t xml:space="preserve">Department of English, Uppsala Universitet (Sweden) </t>
  </si>
  <si>
    <t>Columbia University USA</t>
  </si>
  <si>
    <t>Department of English Albright College, Reading, PA 19612 (USA)</t>
  </si>
  <si>
    <t xml:space="preserve">Department of Modern Languages, Literatures and Cultures, Faculty of Foreign Languages and Literatures, Università degli Studi Gabriele d’Annunziuo Chieti Pescara(Italy)   </t>
  </si>
  <si>
    <t>Institut für Anglistik und Amerikanistik Friedrich-Schiller-Universität Jena (Germany)</t>
  </si>
  <si>
    <t>Department of American and Canadian Studies The University of Nottingham(UK)</t>
  </si>
  <si>
    <t>Department of English, French and German University of Malaga</t>
  </si>
  <si>
    <t>Central Saint Martins College of Arts and Design, University of the Arts, London Central Saint Martins London N1C 4AA (UK)</t>
  </si>
  <si>
    <t>Departamento de Filologías Inglesa y Alemana Facultad de Filosofía y Letras Campus de Cartuja s/n 18071 Universidad de Granada Granada (Spain)</t>
  </si>
  <si>
    <t>Emmanuel.vernadakis@univ-angers.fr</t>
  </si>
  <si>
    <t>www.univangers.fr/fr/recherche/unites-etstructures-derecherche/pole-llshs/crila.html</t>
  </si>
  <si>
    <t>Department of American and Canadian Studies University of Nottingham(UK)</t>
  </si>
  <si>
    <t xml:space="preserve">Department of Humanities,  School of Humanities and Social Sciences, European University of Cyprus  </t>
  </si>
  <si>
    <t>Dept of English Literature University of Edinburgh</t>
  </si>
  <si>
    <t>Ryerson Theatre School, Ryerson University,  Toronto, Ontario, Canada</t>
  </si>
  <si>
    <t>Department of Classics University of Florida</t>
  </si>
  <si>
    <t xml:space="preserve">Department  of Anglophone Studies, Université Paris Ouest-Nanterre La Défense  </t>
  </si>
  <si>
    <t>helene.aji@u-paris10.fr</t>
  </si>
  <si>
    <t>http://anglais.u-paris10.fr/spip.php?article1736</t>
  </si>
  <si>
    <t xml:space="preserve">Department of Anglophone Studies  Department, Université Paris Diderot-Paris 7 </t>
  </si>
  <si>
    <t xml:space="preserve">francois.brunet@univ-paris-diderot.fr  </t>
  </si>
  <si>
    <t xml:space="preserve">http://www.univ-paris-diderot.fr/EtudesAnglophones/pg.php?bc=CHVEENG&amp;page=FICHECHERC&amp;g=sm&amp;uid=fbrunet </t>
  </si>
  <si>
    <t xml:space="preserve">Department of English,
University of Louisville
</t>
  </si>
  <si>
    <t>acgold01@louisville.edu</t>
  </si>
  <si>
    <t xml:space="preserve">https://louisville.edu/english/facultyandstaff/department-of-english/alan-golding  </t>
  </si>
  <si>
    <t>trapatz@enl.auth.gr</t>
  </si>
  <si>
    <t>http://www.enl.auth.gr/staff/rapatzikou.htm</t>
  </si>
  <si>
    <t>Department of Euro-American Studies, Università di Roma Tor Vergata (Italy)</t>
  </si>
  <si>
    <t>ΣΑΚΕΛΛΙΟΥ-ΣΟΥΛΤΣ Ευαγγελία</t>
  </si>
  <si>
    <t>ΚΟΥΤΣΟΥΔΑΚΗ Μαρία</t>
  </si>
  <si>
    <t>ΤΣΙΜΠΟΥΚΗ Θεοδώρα</t>
  </si>
  <si>
    <t>ΣΟΥΛΤΣ Ουίλλιαμ</t>
  </si>
  <si>
    <t>ΣΙΑΦΛΕΚΗΣ Ζαχαρίας</t>
  </si>
  <si>
    <t>TZOYMA Aννα</t>
  </si>
  <si>
    <t>ΚΟΚΚΩΝΗΣ Μιχαήλ</t>
  </si>
  <si>
    <t>ΛΑΛΑΓΙΑΝΝΗ Βασιλικη</t>
  </si>
  <si>
    <t>ΚΑΛΟΓΕΡΑΣ Γεώργιος</t>
  </si>
  <si>
    <t>ΘΕΟΔΟΣΙΑΔΟΥ Γεωργία</t>
  </si>
  <si>
    <t>ΠΑΤΣΑΛΙΔΗΣ Σάββας</t>
  </si>
  <si>
    <t>ΔΗΜΗΡΟΥΛΗΣ Δημήτριος</t>
  </si>
  <si>
    <t>ΡΑΠΑΤΖΙΚΟΥ Τατιανή</t>
  </si>
  <si>
    <t>ΦΙΛΟΣΟΦΙΚΗ ΣΧΟΛΗ Ε.Κ.Π.Α.
ΜΗΤΡΩΟ ΕΚΛΕΚΤΟΡΩΝ
ΓΙΑ ΤΟ ΓΝΩΣΤΙΚΟ ΑΝΤΙΚΕΙΜΕΝΟ ΑΜΕΡΙΚΑΝΙΚΗ ΛΟΓΟΤΕΧΝΙΑ ΚΑΙ ΠΟΛΙΤΙΣΜΟΣ</t>
  </si>
  <si>
    <t>ΔΕΣΠΟΤΟΠΟΥΛΟΥ Αννα</t>
  </si>
  <si>
    <t>ΑΓΓΛΙΚΗ ΛΟΓΟΤΕΧΝΙΑ ΚΑΙ ΠΟΛΙΤΙΣΜΟΣ</t>
  </si>
  <si>
    <t>adespoto@enl.uoa.gr</t>
  </si>
  <si>
    <t>http;//www.enl.uoa.gr/an8rwpino-dynamiko/melh-dep/tomeas-logotexnias-politismoy/despotopoulou-anna.html</t>
  </si>
  <si>
    <t>Robert.E.Baker-White@williams.edu</t>
  </si>
  <si>
    <t>http://62center.williams.edu/theatre/staff_bio.cfm?sid=2</t>
  </si>
  <si>
    <t>mroudane@gsu.edu</t>
  </si>
  <si>
    <t>http://www.english.gsu.edu/9774.html</t>
  </si>
  <si>
    <t>stephen.bottoms@manchester.ac.uk</t>
  </si>
  <si>
    <t>http://staffprofiles.humanities.manchester.ac.uk/Profile.aspx?Id=stephen.bottoms</t>
  </si>
  <si>
    <t>bamcco@pitt.edu</t>
  </si>
  <si>
    <t>http://www.play.pitt.edu/person/bruce-mcconachie</t>
  </si>
  <si>
    <t>Department of Theater Williams College, Massachusetts, USA</t>
  </si>
  <si>
    <t>Department of English Georgia State University</t>
  </si>
  <si>
    <t>School of Arts, Languages and Cultures University of Manchester</t>
  </si>
  <si>
    <t>Department of Theater Arts University of Pittsburgh</t>
  </si>
  <si>
    <t>ROUDANE Matthew</t>
  </si>
  <si>
    <t>BOTTOMS Stephen</t>
  </si>
  <si>
    <t>MaCCONACHIE Bruce</t>
  </si>
  <si>
    <t>THEATRE</t>
  </si>
  <si>
    <t>AMERICAN THEATRE</t>
  </si>
  <si>
    <t>MODERN THEATRE</t>
  </si>
  <si>
    <t>ENGLISH</t>
  </si>
  <si>
    <t>AMERICAN LITERATURE &amp; CULTURE</t>
  </si>
  <si>
    <t>DRAMA</t>
  </si>
  <si>
    <t>ENGLISH AMERICAN LITERATURE</t>
  </si>
  <si>
    <t>ΤΑΓΦ</t>
  </si>
  <si>
    <t>Φιλοσοφική Σχολή Τμήμα Φιλολογίας</t>
  </si>
  <si>
    <t>ΤΑΓΦ ΑΠΘ</t>
  </si>
  <si>
    <t>Πάντειο Πανεπιστήμιο Τμήμα Διεθνών Σπουδών Επικοινωνίας και Πολιτισμού</t>
  </si>
  <si>
    <t>Πολιτικής Επιστήμης &amp; Διεθνών Σχέσεων  Παν/μιο Πελοποννήσου</t>
  </si>
  <si>
    <t>AHOKAS Pirjo</t>
  </si>
  <si>
    <t>AJI Hélène</t>
  </si>
  <si>
    <t>ANESKO Michael</t>
  </si>
  <si>
    <t>BAHUN Sanja</t>
  </si>
  <si>
    <t xml:space="preserve">BAK John S. </t>
  </si>
  <si>
    <t>BAKER - WHITE E Robert</t>
  </si>
  <si>
    <t xml:space="preserve">BALASOPOULOS Antonis </t>
  </si>
  <si>
    <t>BELL Ian F. A.</t>
  </si>
  <si>
    <t>BIGSBY Christopher</t>
  </si>
  <si>
    <t xml:space="preserve">BRUNET François </t>
  </si>
  <si>
    <t>CALLENS Johan</t>
  </si>
  <si>
    <t>CARR Helen</t>
  </si>
  <si>
    <t>DANUTA F Jellestad</t>
  </si>
  <si>
    <t>DARIAS BEAUTELL Eva</t>
  </si>
  <si>
    <t>GLIORCELLI Cristina</t>
  </si>
  <si>
    <t>GILLIAMS Teressa</t>
  </si>
  <si>
    <t>GOLDING Alan</t>
  </si>
  <si>
    <t>GOURGOURIS Stathis</t>
  </si>
  <si>
    <t>GRAY Richard</t>
  </si>
  <si>
    <t>HEINZ Ickstadt</t>
  </si>
  <si>
    <t>HEUSSER Martin</t>
  </si>
  <si>
    <t>HORNE Philip</t>
  </si>
  <si>
    <t>IZZO Donatella</t>
  </si>
  <si>
    <t>KOLIN Philip C.</t>
  </si>
  <si>
    <t>MARGARONI Maria</t>
  </si>
  <si>
    <t>MARIANI Andrea</t>
  </si>
  <si>
    <t>MULLER Kurt</t>
  </si>
  <si>
    <t>NEWMAN Judie</t>
  </si>
  <si>
    <t>OZIEBLO Barbara</t>
  </si>
  <si>
    <t xml:space="preserve">RODRIGUEZ SALAS Gerardo </t>
  </si>
  <si>
    <t>SABIN Roger</t>
  </si>
  <si>
    <t>SCHAFER Alex</t>
  </si>
  <si>
    <t>SELBY Nick</t>
  </si>
  <si>
    <t xml:space="preserve">SHANNON Peggy </t>
  </si>
  <si>
    <t>SMITH Susan Harris</t>
  </si>
  <si>
    <t>TALLY Justine</t>
  </si>
  <si>
    <t>TAXIDOU Olga</t>
  </si>
  <si>
    <t>TOURNAY-THEODOROU Petra</t>
  </si>
  <si>
    <t>TRODD Zoe</t>
  </si>
  <si>
    <t>VAN STEEN Goda</t>
  </si>
  <si>
    <t>VERNARDAKIS Emmanuel</t>
  </si>
  <si>
    <t>WINFRIED Fluck</t>
  </si>
  <si>
    <t>AMERICAN LITERATURE UP TO 1900</t>
  </si>
  <si>
    <t>AMERICAN CULTURE</t>
  </si>
  <si>
    <t>ΦΕΚ</t>
  </si>
  <si>
    <t xml:space="preserve"> 154/4-10-99, Τ. ΝΠΔΔ </t>
  </si>
  <si>
    <t xml:space="preserve"> 147/22-6-2005, Τ. ΝΠΔΔ </t>
  </si>
  <si>
    <t xml:space="preserve">103/13-5-03, Τ. ΝΠΔΔ  </t>
  </si>
  <si>
    <t xml:space="preserve"> 45/6-2-2004, Τ. ΝΠΔΔ</t>
  </si>
  <si>
    <t>589/9-5-2014ΤΓ</t>
  </si>
  <si>
    <t>229/3-10-2002, Τ. ΝΠΔΔ</t>
  </si>
  <si>
    <t xml:space="preserve"> 28/16-1-2008, Τ.Γ'</t>
  </si>
  <si>
    <t>Καθηγήτρια</t>
  </si>
  <si>
    <t>Καθηγητής</t>
  </si>
  <si>
    <t>Αναπληρώτρια Καθηγήτρια</t>
  </si>
  <si>
    <t>171/Τα ΝΠΔΔ/14-10-97</t>
  </si>
  <si>
    <t>152/30-9-99 τΝΠΔΔ</t>
  </si>
  <si>
    <t>129/23-5-00 τΝΠΔΔ</t>
  </si>
  <si>
    <t>155/3-10-96 τΝΠΔΔ</t>
  </si>
  <si>
    <t xml:space="preserve">Αναπληρώτρια Καθηγήτρια </t>
  </si>
  <si>
    <t xml:space="preserve">Καθηγητής </t>
  </si>
  <si>
    <t xml:space="preserve">Επίκουρη Καθηγήτρια </t>
  </si>
  <si>
    <t>1146/25-10-2012</t>
  </si>
  <si>
    <t>96/31-1-2013</t>
  </si>
  <si>
    <t>ΑΜΕΡΙΚΑΝΙΚΗ ΛΟΓΟΤΕΧΝΙΑ 20ου αι. ΚΑΙ ΛΟΓΟΤΕΧΝΙΑ ΤΟΥ ΑΜΕΡΙΚΑΝΙΚΟΥ ΝΟΤΟΥ</t>
  </si>
  <si>
    <t>AMERICAN LITERATURE</t>
  </si>
  <si>
    <t>AMERICAN LITERATURE AND POETRY (20th c.)</t>
  </si>
  <si>
    <t xml:space="preserve">ENGLISH LITERATURE 19th c </t>
  </si>
  <si>
    <t>HORNUNG Alfred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</si>
</sst>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u val="single"/>
      <sz val="9"/>
      <color theme="1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applyProtection="1">
      <alignment horizontal="center" vertical="center" wrapText="1"/>
      <protection/>
    </xf>
    <xf numFmtId="0" fontId="45" fillId="0" borderId="10" xfId="52" applyNumberFormat="1" applyFont="1" applyFill="1" applyBorder="1" applyAlignment="1" applyProtection="1">
      <alignment horizontal="center" vertical="center" wrapText="1"/>
      <protection/>
    </xf>
    <xf numFmtId="49" fontId="45" fillId="0" borderId="10" xfId="52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applyProtection="1">
      <alignment vertical="center" wrapText="1"/>
      <protection/>
    </xf>
    <xf numFmtId="0" fontId="45" fillId="0" borderId="10" xfId="52" applyFont="1" applyBorder="1" applyAlignment="1" applyProtection="1">
      <alignment horizontal="justify" vertical="center" wrapText="1"/>
      <protection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52" applyFont="1" applyBorder="1" applyAlignment="1" applyProtection="1">
      <alignment horizontal="center" vertical="center" wrapText="1"/>
      <protection/>
    </xf>
    <xf numFmtId="0" fontId="48" fillId="0" borderId="10" xfId="52" applyFont="1" applyBorder="1" applyAlignment="1" applyProtection="1">
      <alignment vertical="center" wrapText="1"/>
      <protection/>
    </xf>
    <xf numFmtId="0" fontId="48" fillId="0" borderId="10" xfId="52" applyFont="1" applyBorder="1" applyAlignment="1" applyProtection="1">
      <alignment horizontal="justify" vertical="center" wrapText="1"/>
      <protection/>
    </xf>
    <xf numFmtId="0" fontId="48" fillId="0" borderId="10" xfId="52" applyFont="1" applyBorder="1" applyAlignment="1" applyProtection="1">
      <alignment horizontal="justify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/>
    </xf>
    <xf numFmtId="0" fontId="49" fillId="19" borderId="12" xfId="0" applyFont="1" applyFill="1" applyBorder="1" applyAlignment="1">
      <alignment horizontal="center" vertical="center"/>
    </xf>
    <xf numFmtId="0" fontId="49" fillId="19" borderId="13" xfId="0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horizontal="center" vertical="center"/>
    </xf>
    <xf numFmtId="0" fontId="49" fillId="18" borderId="12" xfId="0" applyFont="1" applyFill="1" applyBorder="1" applyAlignment="1">
      <alignment horizontal="center" vertical="center"/>
    </xf>
    <xf numFmtId="0" fontId="49" fillId="18" borderId="13" xfId="0" applyFont="1" applyFill="1" applyBorder="1" applyAlignment="1">
      <alignment horizontal="center" vertical="center"/>
    </xf>
    <xf numFmtId="0" fontId="49" fillId="1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outsou@enl.uoa.gr" TargetMode="External" /><Relationship Id="rId2" Type="http://schemas.openxmlformats.org/officeDocument/2006/relationships/hyperlink" Target="http://www.enl.uoa.gr/an8rwpino-dynamiko/melh-dep/tomeas-logotexnias-politismoy/koutsoudaki-mary.html" TargetMode="External" /><Relationship Id="rId3" Type="http://schemas.openxmlformats.org/officeDocument/2006/relationships/hyperlink" Target="mailto:lsakel@enl.uoa.gr" TargetMode="External" /><Relationship Id="rId4" Type="http://schemas.openxmlformats.org/officeDocument/2006/relationships/hyperlink" Target="http://www.enl.uoa.gr/an8rwpino-dynamiko/melh-dep/tomeas-logotexnias-politismoy/sakelliou-schultz-evangelia.html" TargetMode="External" /><Relationship Id="rId5" Type="http://schemas.openxmlformats.org/officeDocument/2006/relationships/hyperlink" Target="mailto:tsimpouki@enl.uoa.gr" TargetMode="External" /><Relationship Id="rId6" Type="http://schemas.openxmlformats.org/officeDocument/2006/relationships/hyperlink" Target="http://www.enl.uoa.gr/an8rwpino-dynamiko/melh-dep/tomeas-logotexnias-politismoy/tsimpouki-theodora.html" TargetMode="External" /><Relationship Id="rId7" Type="http://schemas.openxmlformats.org/officeDocument/2006/relationships/hyperlink" Target="mailto:billako@enl.uoa.gr" TargetMode="External" /><Relationship Id="rId8" Type="http://schemas.openxmlformats.org/officeDocument/2006/relationships/hyperlink" Target="http://www.enl.uoa.gr/an8rwpino-dynamiko/melh-dep/tomeas-logotexnias-politismoy/schultz-william.html" TargetMode="External" /><Relationship Id="rId9" Type="http://schemas.openxmlformats.org/officeDocument/2006/relationships/hyperlink" Target="mailto:siaflekis@phil.uoa.gr" TargetMode="External" /><Relationship Id="rId10" Type="http://schemas.openxmlformats.org/officeDocument/2006/relationships/hyperlink" Target="http://www.phil.uoa.gr/tomeis/tomeas-neoellhnikis-filologias/melh-dep-mnef-biografika/zacharias-siaflekis.html" TargetMode="External" /><Relationship Id="rId11" Type="http://schemas.openxmlformats.org/officeDocument/2006/relationships/hyperlink" Target="mailto:atzouma@phil.uoa.gr" TargetMode="External" /><Relationship Id="rId12" Type="http://schemas.openxmlformats.org/officeDocument/2006/relationships/hyperlink" Target="http://www.phil.uoa.gr/tomeis/tomeas-neoellhnikis-filologias/melh-dep-mnef-biografika/anna-tzouma.html" TargetMode="External" /><Relationship Id="rId13" Type="http://schemas.openxmlformats.org/officeDocument/2006/relationships/hyperlink" Target="mailto:adespoto@enl.uoa.gr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ats@enl.auth.gr" TargetMode="External" /><Relationship Id="rId2" Type="http://schemas.openxmlformats.org/officeDocument/2006/relationships/hyperlink" Target="mailto:theodosi@enl.auth.gr" TargetMode="External" /><Relationship Id="rId3" Type="http://schemas.openxmlformats.org/officeDocument/2006/relationships/hyperlink" Target="http://www.dimiroulis.com/index.php?option=com_content&amp;view=article&amp;id=56&amp;Itemid=28" TargetMode="External" /><Relationship Id="rId4" Type="http://schemas.openxmlformats.org/officeDocument/2006/relationships/hyperlink" Target="http://www.enl.auth.gr/instructor.asp?Id=8" TargetMode="External" /><Relationship Id="rId5" Type="http://schemas.openxmlformats.org/officeDocument/2006/relationships/hyperlink" Target="http://www.enl.auth.gr/instructor.asp?Id=10" TargetMode="External" /><Relationship Id="rId6" Type="http://schemas.openxmlformats.org/officeDocument/2006/relationships/hyperlink" Target="http://www.enl.auth.gr/instructor.asp?Id=22" TargetMode="External" /><Relationship Id="rId7" Type="http://schemas.openxmlformats.org/officeDocument/2006/relationships/hyperlink" Target="mailto:%20kalogera@enl.auth.gr" TargetMode="External" /><Relationship Id="rId8" Type="http://schemas.openxmlformats.org/officeDocument/2006/relationships/hyperlink" Target="mailto:%20%20ddimi@panteion.gr" TargetMode="External" /><Relationship Id="rId9" Type="http://schemas.openxmlformats.org/officeDocument/2006/relationships/hyperlink" Target="mailto:trapatz@enl.auth.gr" TargetMode="External" /><Relationship Id="rId10" Type="http://schemas.openxmlformats.org/officeDocument/2006/relationships/hyperlink" Target="http://www.enl.auth.gr/staff/rapatzikou.htm" TargetMode="External" /><Relationship Id="rId11" Type="http://schemas.openxmlformats.org/officeDocument/2006/relationships/hyperlink" Target="mailto:kokonis@enl.auth.gr" TargetMode="External" /><Relationship Id="rId12" Type="http://schemas.openxmlformats.org/officeDocument/2006/relationships/hyperlink" Target="mailto:vlalag@uop.gr" TargetMode="External" /><Relationship Id="rId13" Type="http://schemas.openxmlformats.org/officeDocument/2006/relationships/hyperlink" Target="http://www.enl.auth.gr/instructor.asp?Id=28" TargetMode="External" /><Relationship Id="rId14" Type="http://schemas.openxmlformats.org/officeDocument/2006/relationships/hyperlink" Target="http://pedis.uop.gr/?post_type=faculty&amp;p=452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raho@utu.fi" TargetMode="External" /><Relationship Id="rId2" Type="http://schemas.openxmlformats.org/officeDocument/2006/relationships/hyperlink" Target="http://www.utu.fi/en/units/hum/units/comparativeliterature/personnel/Pages/pirjo-ahokas.aspx" TargetMode="External" /><Relationship Id="rId3" Type="http://schemas.openxmlformats.org/officeDocument/2006/relationships/hyperlink" Target="mailto:sbajun@essex.ac.uk" TargetMode="External" /><Relationship Id="rId4" Type="http://schemas.openxmlformats.org/officeDocument/2006/relationships/hyperlink" Target="http://www.essex.ac.uk/lifts/staff/profile.aspx?ID=1279" TargetMode="External" /><Relationship Id="rId5" Type="http://schemas.openxmlformats.org/officeDocument/2006/relationships/hyperlink" Target="mailto:john.bak@univ-nancy2.fr" TargetMode="External" /><Relationship Id="rId6" Type="http://schemas.openxmlformats.org/officeDocument/2006/relationships/hyperlink" Target="http://idea-udl.org/members/bak" TargetMode="External" /><Relationship Id="rId7" Type="http://schemas.openxmlformats.org/officeDocument/2006/relationships/hyperlink" Target="mailto:balaso@ucy.ac.cy" TargetMode="External" /><Relationship Id="rId8" Type="http://schemas.openxmlformats.org/officeDocument/2006/relationships/hyperlink" Target="http://ucy.ac.cy/dir/en/component/comprofiler/userprofile/balaso" TargetMode="External" /><Relationship Id="rId9" Type="http://schemas.openxmlformats.org/officeDocument/2006/relationships/hyperlink" Target="mailto:edariasb@ull.es" TargetMode="External" /><Relationship Id="rId10" Type="http://schemas.openxmlformats.org/officeDocument/2006/relationships/hyperlink" Target="mailto:i.f.a.bell@keele.ac.uk" TargetMode="External" /><Relationship Id="rId11" Type="http://schemas.openxmlformats.org/officeDocument/2006/relationships/hyperlink" Target="http://www.keele.ac.uk/americanstudies/people/ianbell/" TargetMode="External" /><Relationship Id="rId12" Type="http://schemas.openxmlformats.org/officeDocument/2006/relationships/hyperlink" Target="http://www.uea.ac.uk/american-studies/People/academic/christopher+bigsby" TargetMode="External" /><Relationship Id="rId13" Type="http://schemas.openxmlformats.org/officeDocument/2006/relationships/hyperlink" Target="mailto:helen.b.carr@btinternet.com" TargetMode="External" /><Relationship Id="rId14" Type="http://schemas.openxmlformats.org/officeDocument/2006/relationships/hyperlink" Target="http://www.gold.ac.uk/ecl/staff/h-carr/" TargetMode="External" /><Relationship Id="rId15" Type="http://schemas.openxmlformats.org/officeDocument/2006/relationships/hyperlink" Target="mailto:danuta.fjellestad@engelska.uu.se" TargetMode="External" /><Relationship Id="rId16" Type="http://schemas.openxmlformats.org/officeDocument/2006/relationships/hyperlink" Target="http://www.engelska.uu.se/People/Danuta_Fjellestad/" TargetMode="External" /><Relationship Id="rId17" Type="http://schemas.openxmlformats.org/officeDocument/2006/relationships/hyperlink" Target="mailto:ssg93@columbia.edu" TargetMode="External" /><Relationship Id="rId18" Type="http://schemas.openxmlformats.org/officeDocument/2006/relationships/hyperlink" Target="http://classicalstudies.columbia.edu/faculty/stathis-gourgouris/" TargetMode="External" /><Relationship Id="rId19" Type="http://schemas.openxmlformats.org/officeDocument/2006/relationships/hyperlink" Target="mailto:grayr@essex.ac.uk" TargetMode="External" /><Relationship Id="rId20" Type="http://schemas.openxmlformats.org/officeDocument/2006/relationships/hyperlink" Target="http://www.essex.ac.uk/lifts/staff/profile.aspx?ID=1299" TargetMode="External" /><Relationship Id="rId21" Type="http://schemas.openxmlformats.org/officeDocument/2006/relationships/hyperlink" Target="mailto:tgilliams@alb.edu" TargetMode="External" /><Relationship Id="rId22" Type="http://schemas.openxmlformats.org/officeDocument/2006/relationships/hyperlink" Target="http://www.albright.edu/about/faculty-at-a-glance.html#gilliams" TargetMode="External" /><Relationship Id="rId23" Type="http://schemas.openxmlformats.org/officeDocument/2006/relationships/hyperlink" Target="mailto:%20giorcell@uniroma3.it" TargetMode="External" /><Relationship Id="rId24" Type="http://schemas.openxmlformats.org/officeDocument/2006/relationships/hyperlink" Target="https://sites.google.com/site/crisaromatre/docenti/cristina-giorcelli" TargetMode="External" /><Relationship Id="rId25" Type="http://schemas.openxmlformats.org/officeDocument/2006/relationships/hyperlink" Target="mailto:ickstadt@zedat.fu-berlin.de" TargetMode="External" /><Relationship Id="rId26" Type="http://schemas.openxmlformats.org/officeDocument/2006/relationships/hyperlink" Target="mailto:minaka98@otenet.gr?subject=email%20subject" TargetMode="External" /><Relationship Id="rId27" Type="http://schemas.openxmlformats.org/officeDocument/2006/relationships/hyperlink" Target="http://www.english-and-linguistics.uni-mainz.de/198.php" TargetMode="External" /><Relationship Id="rId28" Type="http://schemas.openxmlformats.org/officeDocument/2006/relationships/hyperlink" Target="http://cta.iuo.it/HomePages/dizzo/Home_std.htm" TargetMode="External" /><Relationship Id="rId29" Type="http://schemas.openxmlformats.org/officeDocument/2006/relationships/hyperlink" Target="mailto:philip.kolin@usm.edu" TargetMode="External" /><Relationship Id="rId30" Type="http://schemas.openxmlformats.org/officeDocument/2006/relationships/hyperlink" Target="http://www.usm.edu/english/faculty/philip-kolin" TargetMode="External" /><Relationship Id="rId31" Type="http://schemas.openxmlformats.org/officeDocument/2006/relationships/hyperlink" Target="mailto:Kurt.Mueller@uni-jena.de" TargetMode="External" /><Relationship Id="rId32" Type="http://schemas.openxmlformats.org/officeDocument/2006/relationships/hyperlink" Target="http://www.anglistik.uni-jena.de/personen/kurt-muller/" TargetMode="External" /><Relationship Id="rId33" Type="http://schemas.openxmlformats.org/officeDocument/2006/relationships/hyperlink" Target="mailto:judith.newman@nottingham.ac.uk" TargetMode="External" /><Relationship Id="rId34" Type="http://schemas.openxmlformats.org/officeDocument/2006/relationships/hyperlink" Target="http://www.nottingham.ac.uk/american/staff/judith.newman" TargetMode="External" /><Relationship Id="rId35" Type="http://schemas.openxmlformats.org/officeDocument/2006/relationships/hyperlink" Target="mailto:ozieblo@uma.es" TargetMode="External" /><Relationship Id="rId36" Type="http://schemas.openxmlformats.org/officeDocument/2006/relationships/hyperlink" Target="http://webdeptos.uma.es/filifa/english/faculty/english.html" TargetMode="External" /><Relationship Id="rId37" Type="http://schemas.openxmlformats.org/officeDocument/2006/relationships/hyperlink" Target="mailto:r.sabin@csm.arts.ac.uk" TargetMode="External" /><Relationship Id="rId38" Type="http://schemas.openxmlformats.org/officeDocument/2006/relationships/hyperlink" Target="http://www.csm.arts.ac.uk/research/staffresearchprofiles/drrogersabin/" TargetMode="External" /><Relationship Id="rId39" Type="http://schemas.openxmlformats.org/officeDocument/2006/relationships/hyperlink" Target="mailto:gerardor@ugr.es" TargetMode="External" /><Relationship Id="rId40" Type="http://schemas.openxmlformats.org/officeDocument/2006/relationships/hyperlink" Target="https://sites.google.com/site/gerardougr/" TargetMode="External" /><Relationship Id="rId41" Type="http://schemas.openxmlformats.org/officeDocument/2006/relationships/hyperlink" Target="mailto:a.schaefer@keele.ac.uk" TargetMode="External" /><Relationship Id="rId42" Type="http://schemas.openxmlformats.org/officeDocument/2006/relationships/hyperlink" Target="http://www.keele.ac.uk/americanstudies/people/axelschafer/" TargetMode="External" /><Relationship Id="rId43" Type="http://schemas.openxmlformats.org/officeDocument/2006/relationships/hyperlink" Target="mailto:N.Selby@uea.ac.uk" TargetMode="External" /><Relationship Id="rId44" Type="http://schemas.openxmlformats.org/officeDocument/2006/relationships/hyperlink" Target="http://www.uea.ac.uk/american-studies/People/Academic/Nick+Selby" TargetMode="External" /><Relationship Id="rId45" Type="http://schemas.openxmlformats.org/officeDocument/2006/relationships/hyperlink" Target="mailto:peggy.shannon@ryerson.ca" TargetMode="External" /><Relationship Id="rId46" Type="http://schemas.openxmlformats.org/officeDocument/2006/relationships/hyperlink" Target="http://www.ryerson.ca/theatreschool/about/faculty_staff/#chair" TargetMode="External" /><Relationship Id="rId47" Type="http://schemas.openxmlformats.org/officeDocument/2006/relationships/hyperlink" Target="mailto:shs@pitt.edu" TargetMode="External" /><Relationship Id="rId48" Type="http://schemas.openxmlformats.org/officeDocument/2006/relationships/hyperlink" Target="http://www.englishlit.pitt.edu/person/susan-harris-smith" TargetMode="External" /><Relationship Id="rId49" Type="http://schemas.openxmlformats.org/officeDocument/2006/relationships/hyperlink" Target="mailto:gonda@ufl.edu" TargetMode="External" /><Relationship Id="rId50" Type="http://schemas.openxmlformats.org/officeDocument/2006/relationships/hyperlink" Target="http://www.clas.ufl.edu/users/gonda/" TargetMode="External" /><Relationship Id="rId51" Type="http://schemas.openxmlformats.org/officeDocument/2006/relationships/hyperlink" Target="mailto:jtally@ull.es" TargetMode="External" /><Relationship Id="rId52" Type="http://schemas.openxmlformats.org/officeDocument/2006/relationships/hyperlink" Target="http://jtally.webs.ull.es/" TargetMode="External" /><Relationship Id="rId53" Type="http://schemas.openxmlformats.org/officeDocument/2006/relationships/hyperlink" Target="mailto:Olga.Taxidou@ed.ac.uk" TargetMode="External" /><Relationship Id="rId54" Type="http://schemas.openxmlformats.org/officeDocument/2006/relationships/hyperlink" Target="http://www.ed.ac.uk/schools-departments/literatures-languages-cultures/english-literature/staff/academic?person_id=164&amp;cw_xml=profile.php" TargetMode="External" /><Relationship Id="rId55" Type="http://schemas.openxmlformats.org/officeDocument/2006/relationships/hyperlink" Target="mailto:P.Tournay@euc.ac.cy" TargetMode="External" /><Relationship Id="rId56" Type="http://schemas.openxmlformats.org/officeDocument/2006/relationships/hyperlink" Target="http://www.euc.ac.cy/easyconsole.cfm/id/183/dep/165/c_id/8" TargetMode="External" /><Relationship Id="rId57" Type="http://schemas.openxmlformats.org/officeDocument/2006/relationships/hyperlink" Target="mailto:Zoe.Trodd@nottingham.ac.uk" TargetMode="External" /><Relationship Id="rId58" Type="http://schemas.openxmlformats.org/officeDocument/2006/relationships/hyperlink" Target="http://www.nottingham.ac.uk/american/staff/zoe.trodd" TargetMode="External" /><Relationship Id="rId59" Type="http://schemas.openxmlformats.org/officeDocument/2006/relationships/hyperlink" Target="mailto:winfried.fluck@fu-berlin" TargetMode="External" /><Relationship Id="rId60" Type="http://schemas.openxmlformats.org/officeDocument/2006/relationships/hyperlink" Target="http://english.la.psu.edu/faculty-staff/mwa2" TargetMode="External" /><Relationship Id="rId61" Type="http://schemas.openxmlformats.org/officeDocument/2006/relationships/hyperlink" Target="mailto:mwa2@psu.edu" TargetMode="External" /><Relationship Id="rId62" Type="http://schemas.openxmlformats.org/officeDocument/2006/relationships/hyperlink" Target="mailto:amariani@unich.it" TargetMode="External" /><Relationship Id="rId63" Type="http://schemas.openxmlformats.org/officeDocument/2006/relationships/hyperlink" Target="http://www.unich.it/unichieti/appmanager/unich/ateneo?_nfpb=true&amp;_pageLabel=RubricaDeatils_v2&amp;path=/BEA%20Repository/127160" TargetMode="External" /><Relationship Id="rId64" Type="http://schemas.openxmlformats.org/officeDocument/2006/relationships/hyperlink" Target="mailto:flmarga@ucy.ac.cy" TargetMode="External" /><Relationship Id="rId65" Type="http://schemas.openxmlformats.org/officeDocument/2006/relationships/hyperlink" Target="http://ucy.ac.cy/dir/en/component/comprofiler/userprofile/flmarga" TargetMode="External" /><Relationship Id="rId66" Type="http://schemas.openxmlformats.org/officeDocument/2006/relationships/hyperlink" Target="http://filina.webs.ull.es/profesores.htm#DariasBeautell" TargetMode="External" /><Relationship Id="rId67" Type="http://schemas.openxmlformats.org/officeDocument/2006/relationships/hyperlink" Target="mailto:C.Bigsby@uea.ac.uk" TargetMode="External" /><Relationship Id="rId68" Type="http://schemas.openxmlformats.org/officeDocument/2006/relationships/hyperlink" Target="http://www.jfki.fu-berlin.de/en/faculty/literature/persons/ickstadt/index.html" TargetMode="External" /><Relationship Id="rId69" Type="http://schemas.openxmlformats.org/officeDocument/2006/relationships/hyperlink" Target="mailto:heusser@es.uzh.ch" TargetMode="External" /><Relationship Id="rId70" Type="http://schemas.openxmlformats.org/officeDocument/2006/relationships/hyperlink" Target="http://www.es.uzh.ch/aboutus/team/mheusser.html" TargetMode="External" /><Relationship Id="rId71" Type="http://schemas.openxmlformats.org/officeDocument/2006/relationships/hyperlink" Target="mailto:f.horne@ucl.ac.uk" TargetMode="External" /><Relationship Id="rId72" Type="http://schemas.openxmlformats.org/officeDocument/2006/relationships/hyperlink" Target="http://www.ucl.ac.uk/english/staff/philip-horne" TargetMode="External" /><Relationship Id="rId73" Type="http://schemas.openxmlformats.org/officeDocument/2006/relationships/hyperlink" Target="mailto:donatella.izzo@fastwebnet.it" TargetMode="External" /><Relationship Id="rId74" Type="http://schemas.openxmlformats.org/officeDocument/2006/relationships/hyperlink" Target="mailto:Emmanuel.vernadakis@univ-angers.fr" TargetMode="External" /><Relationship Id="rId75" Type="http://schemas.openxmlformats.org/officeDocument/2006/relationships/hyperlink" Target="http://www.univangers.fr/fr/recherche/unites-etstructures-derecherche/pole-llshs/crila.html" TargetMode="External" /><Relationship Id="rId76" Type="http://schemas.openxmlformats.org/officeDocument/2006/relationships/hyperlink" Target="http://www.gsnas.fu-berlin.de/en/faculty/fluck/" TargetMode="External" /><Relationship Id="rId77" Type="http://schemas.openxmlformats.org/officeDocument/2006/relationships/hyperlink" Target="mailto:helene.aji@u-paris10.fr" TargetMode="External" /><Relationship Id="rId78" Type="http://schemas.openxmlformats.org/officeDocument/2006/relationships/hyperlink" Target="http://anglais.u-paris10.fr/spip.php?article1736" TargetMode="External" /><Relationship Id="rId79" Type="http://schemas.openxmlformats.org/officeDocument/2006/relationships/hyperlink" Target="mailto:francois.brunet@univ-paris-diderot.fr" TargetMode="External" /><Relationship Id="rId80" Type="http://schemas.openxmlformats.org/officeDocument/2006/relationships/hyperlink" Target="http://www.univ-paris-diderot.fr/EtudesAnglophones/pg.php?bc=CHVEENG&amp;page=FICHECHERC&amp;g=sm&amp;uid=fbrunet" TargetMode="External" /><Relationship Id="rId81" Type="http://schemas.openxmlformats.org/officeDocument/2006/relationships/hyperlink" Target="mailto:acgold01@louisville.edu" TargetMode="External" /><Relationship Id="rId82" Type="http://schemas.openxmlformats.org/officeDocument/2006/relationships/hyperlink" Target="https://louisville.edu/english/facultyandstaff/department-of-english/alan-golding" TargetMode="External" /><Relationship Id="rId83" Type="http://schemas.openxmlformats.org/officeDocument/2006/relationships/hyperlink" Target="mailto:mroudane@gsu.edu" TargetMode="External" /><Relationship Id="rId84" Type="http://schemas.openxmlformats.org/officeDocument/2006/relationships/hyperlink" Target="http://www.english.gsu.edu/9774.html" TargetMode="External" /><Relationship Id="rId85" Type="http://schemas.openxmlformats.org/officeDocument/2006/relationships/hyperlink" Target="mailto:stephen.bottoms@manchester.ac.uk" TargetMode="External" /><Relationship Id="rId86" Type="http://schemas.openxmlformats.org/officeDocument/2006/relationships/hyperlink" Target="http://staffprofiles.humanities.manchester.ac.uk/Profile.aspx?Id=stephen.bottoms" TargetMode="External" /><Relationship Id="rId87" Type="http://schemas.openxmlformats.org/officeDocument/2006/relationships/hyperlink" Target="mailto:bamcco@pitt.edu" TargetMode="External" /><Relationship Id="rId88" Type="http://schemas.openxmlformats.org/officeDocument/2006/relationships/hyperlink" Target="http://www.play.pitt.edu/person/bruce-mcconachie" TargetMode="External" /><Relationship Id="rId8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PageLayoutView="0" workbookViewId="0" topLeftCell="A1">
      <selection activeCell="F15" sqref="F15"/>
    </sheetView>
  </sheetViews>
  <sheetFormatPr defaultColWidth="9.140625" defaultRowHeight="15"/>
  <cols>
    <col min="2" max="2" width="27.140625" style="0" customWidth="1"/>
    <col min="3" max="3" width="18.7109375" style="0" bestFit="1" customWidth="1"/>
    <col min="4" max="4" width="17.8515625" style="0" customWidth="1"/>
    <col min="5" max="6" width="27.7109375" style="0" customWidth="1"/>
    <col min="7" max="7" width="22.421875" style="0" bestFit="1" customWidth="1"/>
    <col min="8" max="8" width="31.00390625" style="0" bestFit="1" customWidth="1"/>
  </cols>
  <sheetData>
    <row r="1" spans="1:8" ht="61.5" customHeight="1">
      <c r="A1" s="34" t="s">
        <v>195</v>
      </c>
      <c r="B1" s="35"/>
      <c r="C1" s="35"/>
      <c r="D1" s="35"/>
      <c r="E1" s="35"/>
      <c r="F1" s="35"/>
      <c r="G1" s="35"/>
      <c r="H1" s="36"/>
    </row>
    <row r="2" spans="1:8" ht="40.5" customHeight="1">
      <c r="A2" s="37" t="s">
        <v>7</v>
      </c>
      <c r="B2" s="38"/>
      <c r="C2" s="38"/>
      <c r="D2" s="38"/>
      <c r="E2" s="38"/>
      <c r="F2" s="38"/>
      <c r="G2" s="38"/>
      <c r="H2" s="39"/>
    </row>
    <row r="3" spans="1:8" ht="36.75" customHeight="1">
      <c r="A3" s="17" t="s">
        <v>0</v>
      </c>
      <c r="B3" s="17" t="s">
        <v>1</v>
      </c>
      <c r="C3" s="17" t="s">
        <v>8</v>
      </c>
      <c r="D3" s="17" t="s">
        <v>3</v>
      </c>
      <c r="E3" s="17" t="s">
        <v>5</v>
      </c>
      <c r="F3" s="17" t="s">
        <v>271</v>
      </c>
      <c r="G3" s="17" t="s">
        <v>4</v>
      </c>
      <c r="H3" s="17" t="s">
        <v>9</v>
      </c>
    </row>
    <row r="4" spans="1:8" ht="70.5" customHeight="1">
      <c r="A4" s="10">
        <v>1</v>
      </c>
      <c r="B4" s="18" t="s">
        <v>182</v>
      </c>
      <c r="C4" s="19" t="s">
        <v>222</v>
      </c>
      <c r="D4" s="19" t="s">
        <v>279</v>
      </c>
      <c r="E4" s="19" t="s">
        <v>113</v>
      </c>
      <c r="F4" s="19" t="s">
        <v>272</v>
      </c>
      <c r="G4" s="20" t="s">
        <v>114</v>
      </c>
      <c r="H4" s="20" t="s">
        <v>115</v>
      </c>
    </row>
    <row r="5" spans="1:8" ht="48">
      <c r="A5" s="5">
        <v>2</v>
      </c>
      <c r="B5" s="8" t="s">
        <v>183</v>
      </c>
      <c r="C5" s="19" t="s">
        <v>222</v>
      </c>
      <c r="D5" s="6" t="s">
        <v>279</v>
      </c>
      <c r="E5" s="6" t="s">
        <v>110</v>
      </c>
      <c r="F5" s="6" t="s">
        <v>273</v>
      </c>
      <c r="G5" s="21" t="s">
        <v>111</v>
      </c>
      <c r="H5" s="20" t="s">
        <v>112</v>
      </c>
    </row>
    <row r="6" spans="1:8" ht="48">
      <c r="A6" s="5">
        <v>3</v>
      </c>
      <c r="B6" s="18" t="s">
        <v>184</v>
      </c>
      <c r="C6" s="19" t="s">
        <v>222</v>
      </c>
      <c r="D6" s="19" t="s">
        <v>279</v>
      </c>
      <c r="E6" s="19" t="s">
        <v>116</v>
      </c>
      <c r="F6" s="19" t="s">
        <v>274</v>
      </c>
      <c r="G6" s="20" t="s">
        <v>117</v>
      </c>
      <c r="H6" s="20" t="s">
        <v>118</v>
      </c>
    </row>
    <row r="7" spans="1:8" ht="48">
      <c r="A7" s="5">
        <v>4</v>
      </c>
      <c r="B7" s="18" t="s">
        <v>185</v>
      </c>
      <c r="C7" s="19" t="s">
        <v>222</v>
      </c>
      <c r="D7" s="19" t="s">
        <v>280</v>
      </c>
      <c r="E7" s="19" t="s">
        <v>119</v>
      </c>
      <c r="F7" s="19" t="s">
        <v>275</v>
      </c>
      <c r="G7" s="20" t="s">
        <v>120</v>
      </c>
      <c r="H7" s="20" t="s">
        <v>121</v>
      </c>
    </row>
    <row r="8" spans="1:8" ht="48">
      <c r="A8" s="5">
        <v>5</v>
      </c>
      <c r="B8" s="18" t="s">
        <v>196</v>
      </c>
      <c r="C8" s="19" t="s">
        <v>222</v>
      </c>
      <c r="D8" s="19" t="s">
        <v>281</v>
      </c>
      <c r="E8" s="19" t="s">
        <v>197</v>
      </c>
      <c r="F8" s="19" t="s">
        <v>276</v>
      </c>
      <c r="G8" s="20" t="s">
        <v>198</v>
      </c>
      <c r="H8" s="20" t="s">
        <v>199</v>
      </c>
    </row>
    <row r="9" spans="1:8" ht="48">
      <c r="A9" s="5">
        <v>6</v>
      </c>
      <c r="B9" s="18" t="s">
        <v>186</v>
      </c>
      <c r="C9" s="19" t="s">
        <v>223</v>
      </c>
      <c r="D9" s="19" t="s">
        <v>280</v>
      </c>
      <c r="E9" s="19" t="s">
        <v>122</v>
      </c>
      <c r="F9" s="19" t="s">
        <v>277</v>
      </c>
      <c r="G9" s="20" t="s">
        <v>123</v>
      </c>
      <c r="H9" s="20" t="s">
        <v>124</v>
      </c>
    </row>
    <row r="10" spans="1:8" ht="36">
      <c r="A10" s="5">
        <v>7</v>
      </c>
      <c r="B10" s="18" t="s">
        <v>187</v>
      </c>
      <c r="C10" s="19" t="s">
        <v>223</v>
      </c>
      <c r="D10" s="19" t="s">
        <v>279</v>
      </c>
      <c r="E10" s="19" t="s">
        <v>125</v>
      </c>
      <c r="F10" s="19" t="s">
        <v>278</v>
      </c>
      <c r="G10" s="20" t="s">
        <v>126</v>
      </c>
      <c r="H10" s="20" t="s">
        <v>127</v>
      </c>
    </row>
    <row r="11" ht="15">
      <c r="G11" s="7"/>
    </row>
    <row r="16" spans="1:8" ht="15">
      <c r="A16" s="3"/>
      <c r="B16" s="3"/>
      <c r="C16" s="11"/>
      <c r="D16" s="3"/>
      <c r="E16" s="3"/>
      <c r="F16" s="3"/>
      <c r="G16" s="11"/>
      <c r="H16" s="11"/>
    </row>
    <row r="17" spans="1:8" ht="15">
      <c r="A17" s="3"/>
      <c r="B17" s="3"/>
      <c r="C17" s="11"/>
      <c r="D17" s="3"/>
      <c r="E17" s="3"/>
      <c r="F17" s="3"/>
      <c r="G17" s="3"/>
      <c r="H17" s="3"/>
    </row>
    <row r="18" spans="1:8" ht="15">
      <c r="A18" s="3"/>
      <c r="B18" s="3"/>
      <c r="C18" s="11"/>
      <c r="D18" s="3"/>
      <c r="E18" s="3"/>
      <c r="F18" s="3"/>
      <c r="G18" s="3"/>
      <c r="H18" s="3"/>
    </row>
    <row r="19" spans="1:8" ht="15">
      <c r="A19" s="3"/>
      <c r="B19" s="3"/>
      <c r="C19" s="11"/>
      <c r="D19" s="3"/>
      <c r="E19" s="3"/>
      <c r="F19" s="3"/>
      <c r="G19" s="3"/>
      <c r="H19" s="3"/>
    </row>
    <row r="20" spans="1:8" ht="15">
      <c r="A20" s="3"/>
      <c r="B20" s="3"/>
      <c r="C20" s="11"/>
      <c r="D20" s="3"/>
      <c r="E20" s="3"/>
      <c r="F20" s="3"/>
      <c r="G20" s="3"/>
      <c r="H20" s="3"/>
    </row>
    <row r="21" spans="1:8" ht="15">
      <c r="A21" s="3"/>
      <c r="B21" s="3"/>
      <c r="C21" s="11"/>
      <c r="D21" s="3"/>
      <c r="E21" s="3"/>
      <c r="F21" s="3"/>
      <c r="G21" s="3"/>
      <c r="H21" s="3"/>
    </row>
    <row r="22" spans="1:8" ht="15">
      <c r="A22" s="3"/>
      <c r="B22" s="3"/>
      <c r="C22" s="11"/>
      <c r="D22" s="3"/>
      <c r="E22" s="3"/>
      <c r="F22" s="3"/>
      <c r="G22" s="3"/>
      <c r="H22" s="3"/>
    </row>
    <row r="23" spans="1:8" ht="15">
      <c r="A23" s="3"/>
      <c r="B23" s="3"/>
      <c r="C23" s="11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4"/>
    </row>
    <row r="51" spans="1:8" ht="15">
      <c r="A51" s="3"/>
      <c r="B51" s="3"/>
      <c r="C51" s="3"/>
      <c r="D51" s="3"/>
      <c r="E51" s="3"/>
      <c r="F51" s="3"/>
      <c r="G51" s="3"/>
      <c r="H51" s="4"/>
    </row>
    <row r="52" spans="1:8" ht="15">
      <c r="A52" s="3"/>
      <c r="B52" s="3"/>
      <c r="C52" s="3"/>
      <c r="D52" s="3"/>
      <c r="E52" s="3"/>
      <c r="F52" s="3"/>
      <c r="G52" s="3"/>
      <c r="H52" s="4"/>
    </row>
    <row r="53" spans="1:8" ht="15">
      <c r="A53" s="3"/>
      <c r="B53" s="3"/>
      <c r="C53" s="3"/>
      <c r="D53" s="3"/>
      <c r="E53" s="3"/>
      <c r="F53" s="3"/>
      <c r="G53" s="3"/>
      <c r="H53" s="4"/>
    </row>
    <row r="54" spans="1:8" ht="15">
      <c r="A54" s="3"/>
      <c r="B54" s="3"/>
      <c r="C54" s="3"/>
      <c r="D54" s="3"/>
      <c r="E54" s="3"/>
      <c r="F54" s="3"/>
      <c r="G54" s="3"/>
      <c r="H54" s="4"/>
    </row>
  </sheetData>
  <sheetProtection/>
  <mergeCells count="2">
    <mergeCell ref="A1:H1"/>
    <mergeCell ref="A2:H2"/>
  </mergeCells>
  <hyperlinks>
    <hyperlink ref="G5" r:id="rId1" display="mkoutsou@enl.uoa.gr"/>
    <hyperlink ref="H5" r:id="rId2" display="http://www.enl.uoa.gr/an8rwpino-dynamiko/melh-dep/tomeas-logotexnias-politismoy/koutsoudaki-mary.html"/>
    <hyperlink ref="G4" r:id="rId3" display="lsakel@enl.uoa.gr "/>
    <hyperlink ref="H4" r:id="rId4" display="http://www.enl.uoa.gr/an8rwpino-dynamiko/melh-dep/tomeas-logotexnias-politismoy/sakelliou-schultz-evangelia.html"/>
    <hyperlink ref="G6" r:id="rId5" display="tsimpouki@enl.uoa.gr "/>
    <hyperlink ref="H6" r:id="rId6" display="http://www.enl.uoa.gr/an8rwpino-dynamiko/melh-dep/tomeas-logotexnias-politismoy/tsimpouki-theodora.html"/>
    <hyperlink ref="G7" r:id="rId7" display="billako@enl.uoa.gr "/>
    <hyperlink ref="H7" r:id="rId8" display="http://www.enl.uoa.gr/an8rwpino-dynamiko/melh-dep/tomeas-logotexnias-politismoy/schultz-william.html"/>
    <hyperlink ref="G9" r:id="rId9" display="siaflekis@phil.uoa.gr"/>
    <hyperlink ref="H9" r:id="rId10" display="http://www.phil.uoa.gr/tomeis/tomeas-neoellhnikis-filologias/melh-dep-mnef-biografika/zacharias-siaflekis.html"/>
    <hyperlink ref="G10" r:id="rId11" display="atzouma@phil.uoa.gr"/>
    <hyperlink ref="H10" r:id="rId12" display="http://www.phil.uoa.gr/tomeis/tomeas-neoellhnikis-filologias/melh-dep-mnef-biografika/anna-tzouma.html"/>
    <hyperlink ref="G8" r:id="rId13" display="adespoto@enl.uoa.gr"/>
  </hyperlinks>
  <printOptions horizontalCentered="1" verticalCentered="1"/>
  <pageMargins left="0.25" right="0.25" top="0.75" bottom="0.75" header="0.3" footer="0.3"/>
  <pageSetup fitToHeight="8" fitToWidth="1" horizontalDpi="600" verticalDpi="600" orientation="landscape" paperSize="9" scale="78" r:id="rId14"/>
  <headerFoot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8.57421875" style="0" customWidth="1"/>
    <col min="2" max="2" width="27.140625" style="0" customWidth="1"/>
    <col min="3" max="3" width="18.7109375" style="0" bestFit="1" customWidth="1"/>
    <col min="4" max="4" width="17.8515625" style="0" customWidth="1"/>
    <col min="5" max="6" width="26.00390625" style="0" customWidth="1"/>
    <col min="7" max="7" width="22.421875" style="0" bestFit="1" customWidth="1"/>
    <col min="8" max="8" width="22.421875" style="0" customWidth="1"/>
  </cols>
  <sheetData>
    <row r="1" spans="1:8" ht="64.5" customHeight="1">
      <c r="A1" s="34" t="s">
        <v>195</v>
      </c>
      <c r="B1" s="35"/>
      <c r="C1" s="35"/>
      <c r="D1" s="35"/>
      <c r="E1" s="35"/>
      <c r="F1" s="35"/>
      <c r="G1" s="35"/>
      <c r="H1" s="36"/>
    </row>
    <row r="2" spans="1:8" ht="30.75" customHeight="1">
      <c r="A2" s="40" t="s">
        <v>11</v>
      </c>
      <c r="B2" s="41"/>
      <c r="C2" s="41"/>
      <c r="D2" s="41"/>
      <c r="E2" s="41"/>
      <c r="F2" s="41"/>
      <c r="G2" s="41"/>
      <c r="H2" s="42"/>
    </row>
    <row r="3" spans="1:8" ht="29.25" customHeight="1">
      <c r="A3" s="15" t="s">
        <v>0</v>
      </c>
      <c r="B3" s="15" t="s">
        <v>1</v>
      </c>
      <c r="C3" s="15" t="s">
        <v>2</v>
      </c>
      <c r="D3" s="15" t="s">
        <v>3</v>
      </c>
      <c r="E3" s="16" t="s">
        <v>5</v>
      </c>
      <c r="F3" s="16" t="s">
        <v>271</v>
      </c>
      <c r="G3" s="15" t="s">
        <v>4</v>
      </c>
      <c r="H3" s="16" t="s">
        <v>10</v>
      </c>
    </row>
    <row r="4" spans="1:8" ht="60">
      <c r="A4" s="5">
        <v>1</v>
      </c>
      <c r="B4" s="18" t="s">
        <v>193</v>
      </c>
      <c r="C4" s="19" t="s">
        <v>225</v>
      </c>
      <c r="D4" s="19" t="s">
        <v>280</v>
      </c>
      <c r="E4" s="19" t="s">
        <v>130</v>
      </c>
      <c r="F4" s="19" t="s">
        <v>282</v>
      </c>
      <c r="G4" s="20" t="s">
        <v>134</v>
      </c>
      <c r="H4" s="20" t="s">
        <v>135</v>
      </c>
    </row>
    <row r="5" spans="1:8" ht="36">
      <c r="A5" s="5">
        <v>2</v>
      </c>
      <c r="B5" s="18" t="s">
        <v>191</v>
      </c>
      <c r="C5" s="19" t="s">
        <v>224</v>
      </c>
      <c r="D5" s="19" t="s">
        <v>286</v>
      </c>
      <c r="E5" s="19" t="s">
        <v>291</v>
      </c>
      <c r="F5" s="19" t="s">
        <v>283</v>
      </c>
      <c r="G5" s="20" t="s">
        <v>133</v>
      </c>
      <c r="H5" s="20" t="s">
        <v>137</v>
      </c>
    </row>
    <row r="6" spans="1:8" ht="48">
      <c r="A6" s="5">
        <v>3</v>
      </c>
      <c r="B6" s="18" t="s">
        <v>190</v>
      </c>
      <c r="C6" s="19" t="s">
        <v>224</v>
      </c>
      <c r="D6" s="19" t="s">
        <v>287</v>
      </c>
      <c r="E6" s="19" t="s">
        <v>128</v>
      </c>
      <c r="F6" s="19" t="s">
        <v>284</v>
      </c>
      <c r="G6" s="22" t="s">
        <v>131</v>
      </c>
      <c r="H6" s="20" t="s">
        <v>138</v>
      </c>
    </row>
    <row r="7" spans="1:8" ht="36">
      <c r="A7" s="5">
        <v>4</v>
      </c>
      <c r="B7" s="9" t="s">
        <v>188</v>
      </c>
      <c r="C7" s="19" t="s">
        <v>224</v>
      </c>
      <c r="D7" s="19" t="s">
        <v>287</v>
      </c>
      <c r="E7" s="19" t="s">
        <v>139</v>
      </c>
      <c r="F7" s="19" t="s">
        <v>290</v>
      </c>
      <c r="G7" s="20" t="s">
        <v>140</v>
      </c>
      <c r="H7" s="20" t="s">
        <v>141</v>
      </c>
    </row>
    <row r="8" spans="1:8" ht="48">
      <c r="A8" s="5">
        <v>5</v>
      </c>
      <c r="B8" s="18" t="s">
        <v>189</v>
      </c>
      <c r="C8" s="19" t="s">
        <v>226</v>
      </c>
      <c r="D8" s="19" t="s">
        <v>287</v>
      </c>
      <c r="E8" s="19" t="s">
        <v>142</v>
      </c>
      <c r="F8" s="19" t="s">
        <v>289</v>
      </c>
      <c r="G8" s="20" t="s">
        <v>143</v>
      </c>
      <c r="H8" s="20" t="s">
        <v>144</v>
      </c>
    </row>
    <row r="9" spans="1:8" ht="36">
      <c r="A9" s="5">
        <v>6</v>
      </c>
      <c r="B9" s="18" t="s">
        <v>192</v>
      </c>
      <c r="C9" s="19" t="s">
        <v>224</v>
      </c>
      <c r="D9" s="19" t="s">
        <v>287</v>
      </c>
      <c r="E9" s="19" t="s">
        <v>129</v>
      </c>
      <c r="F9" s="19" t="s">
        <v>285</v>
      </c>
      <c r="G9" s="20" t="s">
        <v>132</v>
      </c>
      <c r="H9" s="20" t="s">
        <v>136</v>
      </c>
    </row>
    <row r="10" spans="1:8" ht="24">
      <c r="A10" s="5">
        <v>7</v>
      </c>
      <c r="B10" s="18" t="s">
        <v>194</v>
      </c>
      <c r="C10" s="19" t="s">
        <v>224</v>
      </c>
      <c r="D10" s="19" t="s">
        <v>288</v>
      </c>
      <c r="E10" s="19" t="s">
        <v>116</v>
      </c>
      <c r="F10" s="19"/>
      <c r="G10" s="20" t="s">
        <v>179</v>
      </c>
      <c r="H10" s="20" t="s">
        <v>180</v>
      </c>
    </row>
    <row r="11" spans="1:8" ht="15">
      <c r="A11" s="3"/>
      <c r="B11" s="3"/>
      <c r="C11" s="3"/>
      <c r="D11" s="3"/>
      <c r="E11" s="3"/>
      <c r="F11" s="3"/>
      <c r="G11" s="11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12"/>
    </row>
    <row r="47" spans="1:8" ht="15">
      <c r="A47" s="3"/>
      <c r="B47" s="3"/>
      <c r="C47" s="3"/>
      <c r="D47" s="3"/>
      <c r="E47" s="3"/>
      <c r="F47" s="3"/>
      <c r="G47" s="3"/>
      <c r="H47" s="12"/>
    </row>
    <row r="48" spans="1:8" ht="15">
      <c r="A48" s="3"/>
      <c r="B48" s="12"/>
      <c r="C48" s="12"/>
      <c r="D48" s="12"/>
      <c r="E48" s="12"/>
      <c r="F48" s="12"/>
      <c r="G48" s="12"/>
      <c r="H48" s="12"/>
    </row>
    <row r="49" spans="1:8" ht="15">
      <c r="A49" s="3"/>
      <c r="B49" s="12"/>
      <c r="C49" s="12"/>
      <c r="D49" s="12"/>
      <c r="E49" s="12"/>
      <c r="F49" s="12"/>
      <c r="G49" s="12"/>
      <c r="H49" s="4"/>
    </row>
    <row r="50" spans="1:8" ht="15">
      <c r="A50" s="3"/>
      <c r="B50" s="12"/>
      <c r="C50" s="12"/>
      <c r="D50" s="12"/>
      <c r="E50" s="12"/>
      <c r="F50" s="12"/>
      <c r="G50" s="12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4"/>
      <c r="B57" s="4"/>
      <c r="C57" s="4"/>
      <c r="D57" s="4"/>
      <c r="E57" s="4"/>
      <c r="F57" s="4"/>
      <c r="G57" s="4"/>
      <c r="H57" s="4"/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  <row r="60" spans="1:8" ht="15">
      <c r="A60" s="4"/>
      <c r="B60" s="4"/>
      <c r="C60" s="4"/>
      <c r="D60" s="4"/>
      <c r="E60" s="4"/>
      <c r="F60" s="4"/>
      <c r="G60" s="4"/>
      <c r="H60" s="4"/>
    </row>
    <row r="61" spans="1:8" ht="15">
      <c r="A61" s="4"/>
      <c r="B61" s="4"/>
      <c r="C61" s="4"/>
      <c r="D61" s="4"/>
      <c r="E61" s="4"/>
      <c r="F61" s="4"/>
      <c r="G61" s="4"/>
      <c r="H61" s="4"/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>
      <c r="A63" s="4"/>
      <c r="B63" s="4"/>
      <c r="C63" s="4"/>
      <c r="D63" s="4"/>
      <c r="E63" s="4"/>
      <c r="F63" s="4"/>
      <c r="G63" s="4"/>
      <c r="H63" s="4"/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4"/>
      <c r="B67" s="4"/>
      <c r="C67" s="4"/>
      <c r="D67" s="4"/>
      <c r="E67" s="4"/>
      <c r="F67" s="4"/>
      <c r="G67" s="4"/>
      <c r="H67" s="4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15">
      <c r="A74" s="4"/>
      <c r="B74" s="4"/>
      <c r="C74" s="4"/>
      <c r="D74" s="4"/>
      <c r="E74" s="4"/>
      <c r="F74" s="4"/>
      <c r="G74" s="4"/>
      <c r="H74" s="4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4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15">
      <c r="A91" s="4"/>
      <c r="B91" s="4"/>
      <c r="C91" s="4"/>
      <c r="D91" s="4"/>
      <c r="E91" s="4"/>
      <c r="F91" s="4"/>
      <c r="G91" s="4"/>
      <c r="H91" s="4"/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4"/>
      <c r="B93" s="4"/>
      <c r="C93" s="4"/>
      <c r="D93" s="4"/>
      <c r="E93" s="4"/>
      <c r="F93" s="4"/>
      <c r="G93" s="4"/>
      <c r="H93" s="4"/>
    </row>
    <row r="94" spans="1:8" ht="15">
      <c r="A94" s="4"/>
      <c r="B94" s="4"/>
      <c r="C94" s="4"/>
      <c r="D94" s="4"/>
      <c r="E94" s="4"/>
      <c r="F94" s="4"/>
      <c r="G94" s="4"/>
      <c r="H94" s="4"/>
    </row>
    <row r="95" spans="1:8" ht="15">
      <c r="A95" s="4"/>
      <c r="B95" s="4"/>
      <c r="C95" s="4"/>
      <c r="D95" s="4"/>
      <c r="E95" s="4"/>
      <c r="F95" s="4"/>
      <c r="G95" s="4"/>
      <c r="H95" s="4"/>
    </row>
    <row r="96" spans="1:8" ht="15">
      <c r="A96" s="4"/>
      <c r="B96" s="4"/>
      <c r="C96" s="4"/>
      <c r="D96" s="4"/>
      <c r="E96" s="4"/>
      <c r="F96" s="4"/>
      <c r="G96" s="4"/>
      <c r="H96" s="4"/>
    </row>
    <row r="97" spans="1:8" ht="15">
      <c r="A97" s="4"/>
      <c r="B97" s="4"/>
      <c r="C97" s="4"/>
      <c r="D97" s="4"/>
      <c r="E97" s="4"/>
      <c r="F97" s="4"/>
      <c r="G97" s="4"/>
      <c r="H97" s="4"/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>
      <c r="A99" s="4"/>
      <c r="B99" s="4"/>
      <c r="C99" s="4"/>
      <c r="D99" s="4"/>
      <c r="E99" s="4"/>
      <c r="F99" s="4"/>
      <c r="G99" s="4"/>
      <c r="H99" s="4"/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4"/>
      <c r="B101" s="4"/>
      <c r="C101" s="4"/>
      <c r="D101" s="4"/>
      <c r="E101" s="4"/>
      <c r="F101" s="4"/>
      <c r="G101" s="4"/>
      <c r="H101" s="4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5">
      <c r="A105" s="4"/>
      <c r="B105" s="4"/>
      <c r="C105" s="4"/>
      <c r="D105" s="4"/>
      <c r="E105" s="4"/>
      <c r="F105" s="4"/>
      <c r="G105" s="4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15">
      <c r="A108" s="4"/>
      <c r="B108" s="4"/>
      <c r="C108" s="4"/>
      <c r="D108" s="4"/>
      <c r="E108" s="4"/>
      <c r="F108" s="4"/>
      <c r="G108" s="4"/>
      <c r="H108" s="4"/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4"/>
      <c r="B110" s="4"/>
      <c r="C110" s="4"/>
      <c r="D110" s="4"/>
      <c r="E110" s="4"/>
      <c r="F110" s="4"/>
      <c r="G110" s="4"/>
      <c r="H110" s="4"/>
    </row>
    <row r="111" spans="1:8" ht="15">
      <c r="A111" s="4"/>
      <c r="B111" s="4"/>
      <c r="C111" s="4"/>
      <c r="D111" s="4"/>
      <c r="E111" s="4"/>
      <c r="F111" s="4"/>
      <c r="G111" s="4"/>
      <c r="H111" s="4"/>
    </row>
    <row r="112" spans="1:8" ht="15">
      <c r="A112" s="4"/>
      <c r="B112" s="4"/>
      <c r="C112" s="4"/>
      <c r="D112" s="4"/>
      <c r="E112" s="4"/>
      <c r="F112" s="4"/>
      <c r="G112" s="4"/>
      <c r="H112" s="4"/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>
      <c r="A114" s="4"/>
      <c r="B114" s="4"/>
      <c r="C114" s="4"/>
      <c r="D114" s="4"/>
      <c r="E114" s="4"/>
      <c r="F114" s="4"/>
      <c r="G114" s="4"/>
      <c r="H114" s="4"/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4"/>
      <c r="B116" s="4"/>
      <c r="C116" s="4"/>
      <c r="D116" s="4"/>
      <c r="E116" s="4"/>
      <c r="F116" s="4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4"/>
      <c r="B131" s="4"/>
      <c r="C131" s="4"/>
      <c r="D131" s="4"/>
      <c r="E131" s="4"/>
      <c r="F131" s="4"/>
      <c r="G131" s="4"/>
      <c r="H131" s="4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5">
      <c r="A135" s="4"/>
      <c r="B135" s="4"/>
      <c r="C135" s="4"/>
      <c r="D135" s="4"/>
      <c r="E135" s="4"/>
      <c r="F135" s="4"/>
      <c r="G135" s="4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>
      <c r="A144" s="4"/>
      <c r="B144" s="4"/>
      <c r="C144" s="4"/>
      <c r="D144" s="4"/>
      <c r="E144" s="4"/>
      <c r="F144" s="4"/>
      <c r="G144" s="4"/>
      <c r="H144" s="4"/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4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4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4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  <row r="211" spans="1:8" ht="15">
      <c r="A211" s="4"/>
      <c r="B211" s="4"/>
      <c r="C211" s="4"/>
      <c r="D211" s="4"/>
      <c r="E211" s="4"/>
      <c r="F211" s="4"/>
      <c r="G211" s="4"/>
      <c r="H211" s="4"/>
    </row>
    <row r="212" spans="1:8" ht="15">
      <c r="A212" s="4"/>
      <c r="B212" s="4"/>
      <c r="C212" s="4"/>
      <c r="D212" s="4"/>
      <c r="E212" s="4"/>
      <c r="F212" s="4"/>
      <c r="G212" s="4"/>
      <c r="H212" s="4"/>
    </row>
    <row r="213" spans="1:8" ht="15">
      <c r="A213" s="4"/>
      <c r="B213" s="4"/>
      <c r="C213" s="4"/>
      <c r="D213" s="4"/>
      <c r="E213" s="4"/>
      <c r="F213" s="4"/>
      <c r="G213" s="4"/>
      <c r="H213" s="4"/>
    </row>
    <row r="214" spans="1:8" ht="15">
      <c r="A214" s="4"/>
      <c r="B214" s="4"/>
      <c r="C214" s="4"/>
      <c r="D214" s="4"/>
      <c r="E214" s="4"/>
      <c r="F214" s="4"/>
      <c r="G214" s="4"/>
      <c r="H214" s="4"/>
    </row>
    <row r="215" spans="1:8" ht="15">
      <c r="A215" s="4"/>
      <c r="B215" s="4"/>
      <c r="C215" s="4"/>
      <c r="D215" s="4"/>
      <c r="E215" s="4"/>
      <c r="F215" s="4"/>
      <c r="G215" s="4"/>
      <c r="H215" s="4"/>
    </row>
    <row r="216" spans="1:8" ht="15">
      <c r="A216" s="4"/>
      <c r="B216" s="4"/>
      <c r="C216" s="4"/>
      <c r="D216" s="4"/>
      <c r="E216" s="4"/>
      <c r="F216" s="4"/>
      <c r="G216" s="4"/>
      <c r="H216" s="4"/>
    </row>
    <row r="217" spans="1:8" ht="15">
      <c r="A217" s="4"/>
      <c r="B217" s="4"/>
      <c r="C217" s="4"/>
      <c r="D217" s="4"/>
      <c r="E217" s="4"/>
      <c r="F217" s="4"/>
      <c r="G217" s="4"/>
      <c r="H217" s="4"/>
    </row>
    <row r="218" spans="1:8" ht="15">
      <c r="A218" s="4"/>
      <c r="B218" s="4"/>
      <c r="C218" s="4"/>
      <c r="D218" s="4"/>
      <c r="E218" s="4"/>
      <c r="F218" s="4"/>
      <c r="G218" s="4"/>
      <c r="H218" s="4"/>
    </row>
    <row r="219" spans="1:8" ht="15">
      <c r="A219" s="4"/>
      <c r="B219" s="4"/>
      <c r="C219" s="4"/>
      <c r="D219" s="4"/>
      <c r="E219" s="4"/>
      <c r="F219" s="4"/>
      <c r="G219" s="4"/>
      <c r="H219" s="4"/>
    </row>
    <row r="220" spans="1:8" ht="15">
      <c r="A220" s="4"/>
      <c r="B220" s="4"/>
      <c r="C220" s="4"/>
      <c r="D220" s="4"/>
      <c r="E220" s="4"/>
      <c r="F220" s="4"/>
      <c r="G220" s="4"/>
      <c r="H220" s="4"/>
    </row>
    <row r="221" spans="1:8" ht="15">
      <c r="A221" s="4"/>
      <c r="B221" s="4"/>
      <c r="C221" s="4"/>
      <c r="D221" s="4"/>
      <c r="E221" s="4"/>
      <c r="F221" s="4"/>
      <c r="G221" s="4"/>
      <c r="H221" s="4"/>
    </row>
    <row r="222" spans="1:8" ht="15">
      <c r="A222" s="4"/>
      <c r="B222" s="4"/>
      <c r="C222" s="4"/>
      <c r="D222" s="4"/>
      <c r="E222" s="4"/>
      <c r="F222" s="4"/>
      <c r="G222" s="4"/>
      <c r="H222" s="4"/>
    </row>
    <row r="223" spans="1:8" ht="15">
      <c r="A223" s="4"/>
      <c r="B223" s="4"/>
      <c r="C223" s="4"/>
      <c r="D223" s="4"/>
      <c r="E223" s="4"/>
      <c r="F223" s="4"/>
      <c r="G223" s="4"/>
      <c r="H223" s="4"/>
    </row>
    <row r="224" spans="1:8" ht="15">
      <c r="A224" s="4"/>
      <c r="B224" s="4"/>
      <c r="C224" s="4"/>
      <c r="D224" s="4"/>
      <c r="E224" s="4"/>
      <c r="F224" s="4"/>
      <c r="G224" s="4"/>
      <c r="H224" s="4"/>
    </row>
    <row r="225" spans="1:8" ht="15">
      <c r="A225" s="4"/>
      <c r="B225" s="4"/>
      <c r="C225" s="4"/>
      <c r="D225" s="4"/>
      <c r="E225" s="4"/>
      <c r="F225" s="4"/>
      <c r="G225" s="4"/>
      <c r="H225" s="4"/>
    </row>
    <row r="226" spans="1:8" ht="15">
      <c r="A226" s="4"/>
      <c r="B226" s="4"/>
      <c r="C226" s="4"/>
      <c r="D226" s="4"/>
      <c r="E226" s="4"/>
      <c r="F226" s="4"/>
      <c r="G226" s="4"/>
      <c r="H226" s="4"/>
    </row>
    <row r="227" spans="1:8" ht="15">
      <c r="A227" s="4"/>
      <c r="B227" s="4"/>
      <c r="C227" s="4"/>
      <c r="D227" s="4"/>
      <c r="E227" s="4"/>
      <c r="F227" s="4"/>
      <c r="G227" s="4"/>
      <c r="H227" s="4"/>
    </row>
    <row r="228" spans="1:8" ht="15">
      <c r="A228" s="4"/>
      <c r="B228" s="4"/>
      <c r="C228" s="4"/>
      <c r="D228" s="4"/>
      <c r="E228" s="4"/>
      <c r="F228" s="4"/>
      <c r="G228" s="4"/>
      <c r="H228" s="4"/>
    </row>
    <row r="229" spans="1:8" ht="15">
      <c r="A229" s="4"/>
      <c r="B229" s="4"/>
      <c r="C229" s="4"/>
      <c r="D229" s="4"/>
      <c r="E229" s="4"/>
      <c r="F229" s="4"/>
      <c r="G229" s="4"/>
      <c r="H229" s="4"/>
    </row>
  </sheetData>
  <sheetProtection/>
  <mergeCells count="2">
    <mergeCell ref="A1:H1"/>
    <mergeCell ref="A2:H2"/>
  </mergeCells>
  <hyperlinks>
    <hyperlink ref="G9" r:id="rId1" display="spats@enl.auth.gr"/>
    <hyperlink ref="G5" r:id="rId2" display="theodosi@enl.auth.gr"/>
    <hyperlink ref="H4" r:id="rId3" display="http://www.dimiroulis.com/index.php?option=com_content&amp;view=article&amp;id=56&amp;Itemid=28"/>
    <hyperlink ref="H9" r:id="rId4" display="http://www.enl.auth.gr/instructor.asp?Id=8"/>
    <hyperlink ref="H6" r:id="rId5" display="http://www.enl.auth.gr/instructor.asp?Id=10"/>
    <hyperlink ref="H5" r:id="rId6" display="http://www.enl.auth.gr/instructor.asp?Id=22"/>
    <hyperlink ref="G6" r:id="rId7" display=" kalogera@enl.auth.gr"/>
    <hyperlink ref="G4" r:id="rId8" display="  ddimi@panteion.gr"/>
    <hyperlink ref="G10" r:id="rId9" display="trapatz@enl.auth.gr"/>
    <hyperlink ref="H10" r:id="rId10" display="http://www.enl.auth.gr/staff/rapatzikou.htm"/>
    <hyperlink ref="G7" r:id="rId11" display="kokonis@enl.auth.gr"/>
    <hyperlink ref="G8" r:id="rId12" display="vlalag@uop.gr"/>
    <hyperlink ref="H7" r:id="rId13" display="http://www.enl.auth.gr/instructor.asp?Id=28"/>
    <hyperlink ref="H8" r:id="rId14" display="http://pedis.uop.gr/?post_type=faculty&amp;p=452"/>
  </hyperlinks>
  <printOptions horizontalCentered="1" verticalCentered="1"/>
  <pageMargins left="0.25" right="0.25" top="0.33" bottom="0.34" header="0.18" footer="0.13"/>
  <pageSetup fitToHeight="1" fitToWidth="1" horizontalDpi="600" verticalDpi="600" orientation="landscape" paperSize="9" scale="84" r:id="rId15"/>
  <headerFooter>
    <oddFooter>&amp;C&amp;F&amp;R&amp;P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0" zoomScaleNormal="80" zoomScalePageLayoutView="0" workbookViewId="0" topLeftCell="A1">
      <selection activeCell="E36" sqref="E36"/>
    </sheetView>
  </sheetViews>
  <sheetFormatPr defaultColWidth="9.140625" defaultRowHeight="15"/>
  <cols>
    <col min="1" max="1" width="9.140625" style="1" customWidth="1"/>
    <col min="2" max="2" width="25.421875" style="0" customWidth="1"/>
    <col min="3" max="3" width="18.7109375" style="0" bestFit="1" customWidth="1"/>
    <col min="4" max="4" width="17.8515625" style="0" customWidth="1"/>
    <col min="5" max="5" width="25.7109375" style="0" customWidth="1"/>
    <col min="6" max="6" width="20.8515625" style="0" customWidth="1"/>
    <col min="7" max="7" width="24.7109375" style="0" customWidth="1"/>
  </cols>
  <sheetData>
    <row r="1" spans="1:7" ht="72.75" customHeight="1">
      <c r="A1" s="34" t="s">
        <v>146</v>
      </c>
      <c r="B1" s="35"/>
      <c r="C1" s="35"/>
      <c r="D1" s="35"/>
      <c r="E1" s="35"/>
      <c r="F1" s="35"/>
      <c r="G1" s="36"/>
    </row>
    <row r="2" spans="1:7" ht="32.25" customHeight="1">
      <c r="A2" s="43" t="s">
        <v>145</v>
      </c>
      <c r="B2" s="44"/>
      <c r="C2" s="44"/>
      <c r="D2" s="44"/>
      <c r="E2" s="44"/>
      <c r="F2" s="44"/>
      <c r="G2" s="45"/>
    </row>
    <row r="3" spans="1:8" ht="37.5" customHeight="1">
      <c r="A3" s="14" t="s">
        <v>107</v>
      </c>
      <c r="B3" s="14" t="s">
        <v>1</v>
      </c>
      <c r="C3" s="14" t="s">
        <v>2</v>
      </c>
      <c r="D3" s="14" t="s">
        <v>3</v>
      </c>
      <c r="E3" s="14" t="s">
        <v>5</v>
      </c>
      <c r="F3" s="14" t="s">
        <v>6</v>
      </c>
      <c r="G3" s="14" t="s">
        <v>10</v>
      </c>
      <c r="H3" s="2"/>
    </row>
    <row r="4" spans="1:8" ht="42.75" customHeight="1">
      <c r="A4" s="13">
        <v>1</v>
      </c>
      <c r="B4" s="23" t="s">
        <v>227</v>
      </c>
      <c r="C4" s="24" t="s">
        <v>152</v>
      </c>
      <c r="D4" s="24" t="s">
        <v>12</v>
      </c>
      <c r="E4" s="24" t="str">
        <f>UPPER("Comparative Literature")</f>
        <v>COMPARATIVE LITERATURE</v>
      </c>
      <c r="F4" s="20" t="s">
        <v>13</v>
      </c>
      <c r="G4" s="25" t="s">
        <v>14</v>
      </c>
      <c r="H4" s="2"/>
    </row>
    <row r="5" spans="1:8" ht="54.75" customHeight="1">
      <c r="A5" s="13">
        <v>2</v>
      </c>
      <c r="B5" s="18" t="s">
        <v>228</v>
      </c>
      <c r="C5" s="19" t="s">
        <v>170</v>
      </c>
      <c r="D5" s="19" t="s">
        <v>12</v>
      </c>
      <c r="E5" s="19" t="s">
        <v>116</v>
      </c>
      <c r="F5" s="20" t="s">
        <v>171</v>
      </c>
      <c r="G5" s="20" t="s">
        <v>172</v>
      </c>
      <c r="H5" s="2"/>
    </row>
    <row r="6" spans="1:8" ht="24">
      <c r="A6" s="13">
        <v>3</v>
      </c>
      <c r="B6" s="23" t="s">
        <v>229</v>
      </c>
      <c r="C6" s="24" t="s">
        <v>15</v>
      </c>
      <c r="D6" s="24" t="s">
        <v>12</v>
      </c>
      <c r="E6" s="24" t="s">
        <v>269</v>
      </c>
      <c r="F6" s="20" t="s">
        <v>16</v>
      </c>
      <c r="G6" s="25" t="s">
        <v>17</v>
      </c>
      <c r="H6" s="2"/>
    </row>
    <row r="7" spans="1:8" ht="60">
      <c r="A7" s="13">
        <v>4</v>
      </c>
      <c r="B7" s="23" t="s">
        <v>230</v>
      </c>
      <c r="C7" s="24" t="s">
        <v>18</v>
      </c>
      <c r="D7" s="24" t="s">
        <v>19</v>
      </c>
      <c r="E7" s="24" t="str">
        <f>UPPER("Film and Literature")</f>
        <v>FILM AND LITERATURE</v>
      </c>
      <c r="F7" s="20" t="s">
        <v>20</v>
      </c>
      <c r="G7" s="25" t="s">
        <v>21</v>
      </c>
      <c r="H7" s="2"/>
    </row>
    <row r="8" spans="1:8" ht="36">
      <c r="A8" s="13">
        <v>5</v>
      </c>
      <c r="B8" s="23" t="s">
        <v>231</v>
      </c>
      <c r="C8" s="24" t="s">
        <v>147</v>
      </c>
      <c r="D8" s="24" t="s">
        <v>12</v>
      </c>
      <c r="E8" s="24" t="str">
        <f>UPPER("American Drama and Theater")</f>
        <v>AMERICAN DRAMA AND THEATER</v>
      </c>
      <c r="F8" s="20" t="s">
        <v>22</v>
      </c>
      <c r="G8" s="26" t="s">
        <v>23</v>
      </c>
      <c r="H8" s="2"/>
    </row>
    <row r="9" spans="1:8" ht="48">
      <c r="A9" s="13">
        <v>6</v>
      </c>
      <c r="B9" s="27" t="s">
        <v>232</v>
      </c>
      <c r="C9" s="24" t="s">
        <v>208</v>
      </c>
      <c r="D9" s="24" t="s">
        <v>12</v>
      </c>
      <c r="E9" s="19" t="s">
        <v>215</v>
      </c>
      <c r="F9" s="20" t="s">
        <v>200</v>
      </c>
      <c r="G9" s="20" t="s">
        <v>201</v>
      </c>
      <c r="H9" s="2"/>
    </row>
    <row r="10" spans="1:8" ht="48">
      <c r="A10" s="13">
        <v>7</v>
      </c>
      <c r="B10" s="23" t="s">
        <v>233</v>
      </c>
      <c r="C10" s="24" t="s">
        <v>148</v>
      </c>
      <c r="D10" s="24" t="s">
        <v>24</v>
      </c>
      <c r="E10" s="24" t="str">
        <f>UPPER("Comparative Literature")</f>
        <v>COMPARATIVE LITERATURE</v>
      </c>
      <c r="F10" s="20" t="s">
        <v>25</v>
      </c>
      <c r="G10" s="25" t="s">
        <v>26</v>
      </c>
      <c r="H10" s="2"/>
    </row>
    <row r="11" spans="1:8" ht="28.5" customHeight="1">
      <c r="A11" s="13">
        <v>8</v>
      </c>
      <c r="B11" s="23" t="s">
        <v>234</v>
      </c>
      <c r="C11" s="24" t="s">
        <v>149</v>
      </c>
      <c r="D11" s="24" t="s">
        <v>12</v>
      </c>
      <c r="E11" s="24" t="str">
        <f>UPPER("American Studies")</f>
        <v>AMERICAN STUDIES</v>
      </c>
      <c r="F11" s="20" t="s">
        <v>30</v>
      </c>
      <c r="G11" s="25" t="s">
        <v>31</v>
      </c>
      <c r="H11" s="2"/>
    </row>
    <row r="12" spans="1:8" ht="48">
      <c r="A12" s="13">
        <v>9</v>
      </c>
      <c r="B12" s="23" t="s">
        <v>235</v>
      </c>
      <c r="C12" s="24" t="s">
        <v>32</v>
      </c>
      <c r="D12" s="24" t="s">
        <v>12</v>
      </c>
      <c r="E12" s="24" t="str">
        <f>UPPER("American Studies")</f>
        <v>AMERICAN STUDIES</v>
      </c>
      <c r="F12" s="20" t="s">
        <v>33</v>
      </c>
      <c r="G12" s="26" t="s">
        <v>34</v>
      </c>
      <c r="H12" s="2"/>
    </row>
    <row r="13" spans="1:8" ht="48">
      <c r="A13" s="13">
        <v>10</v>
      </c>
      <c r="B13" s="18" t="s">
        <v>213</v>
      </c>
      <c r="C13" s="24" t="s">
        <v>210</v>
      </c>
      <c r="D13" s="19" t="s">
        <v>12</v>
      </c>
      <c r="E13" s="19" t="s">
        <v>217</v>
      </c>
      <c r="F13" s="20" t="s">
        <v>204</v>
      </c>
      <c r="G13" s="20" t="s">
        <v>205</v>
      </c>
      <c r="H13" s="2"/>
    </row>
    <row r="14" spans="1:8" ht="60">
      <c r="A14" s="13">
        <v>11</v>
      </c>
      <c r="B14" s="18" t="s">
        <v>236</v>
      </c>
      <c r="C14" s="19" t="s">
        <v>173</v>
      </c>
      <c r="D14" s="24" t="s">
        <v>12</v>
      </c>
      <c r="E14" s="19" t="s">
        <v>270</v>
      </c>
      <c r="F14" s="20" t="s">
        <v>174</v>
      </c>
      <c r="G14" s="20" t="s">
        <v>175</v>
      </c>
      <c r="H14" s="2"/>
    </row>
    <row r="15" spans="1:8" ht="48">
      <c r="A15" s="13">
        <v>12</v>
      </c>
      <c r="B15" s="23" t="s">
        <v>237</v>
      </c>
      <c r="C15" s="24" t="s">
        <v>153</v>
      </c>
      <c r="D15" s="24" t="s">
        <v>12</v>
      </c>
      <c r="E15" s="24" t="str">
        <f>UPPER("American History, Language and Literature, Theater Studies")</f>
        <v>AMERICAN HISTORY, LANGUAGE AND LITERATURE, THEATER STUDIES</v>
      </c>
      <c r="F15" s="20" t="s">
        <v>39</v>
      </c>
      <c r="G15" s="26" t="s">
        <v>40</v>
      </c>
      <c r="H15" s="2"/>
    </row>
    <row r="16" spans="1:8" ht="72">
      <c r="A16" s="13">
        <v>13</v>
      </c>
      <c r="B16" s="23" t="s">
        <v>238</v>
      </c>
      <c r="C16" s="24" t="s">
        <v>35</v>
      </c>
      <c r="D16" s="24" t="s">
        <v>36</v>
      </c>
      <c r="E16" s="24" t="s">
        <v>293</v>
      </c>
      <c r="F16" s="20" t="s">
        <v>37</v>
      </c>
      <c r="G16" s="26" t="s">
        <v>38</v>
      </c>
      <c r="H16" s="2"/>
    </row>
    <row r="17" spans="1:8" ht="36">
      <c r="A17" s="13">
        <v>14</v>
      </c>
      <c r="B17" s="23" t="s">
        <v>239</v>
      </c>
      <c r="C17" s="24" t="s">
        <v>154</v>
      </c>
      <c r="D17" s="24" t="s">
        <v>12</v>
      </c>
      <c r="E17" s="24" t="str">
        <f>UPPER("American Literature and Culture")</f>
        <v>AMERICAN LITERATURE AND CULTURE</v>
      </c>
      <c r="F17" s="20" t="s">
        <v>42</v>
      </c>
      <c r="G17" s="25" t="s">
        <v>43</v>
      </c>
      <c r="H17" s="2"/>
    </row>
    <row r="18" spans="1:8" ht="72">
      <c r="A18" s="13">
        <v>15</v>
      </c>
      <c r="B18" s="23" t="s">
        <v>240</v>
      </c>
      <c r="C18" s="24" t="s">
        <v>27</v>
      </c>
      <c r="D18" s="24" t="s">
        <v>12</v>
      </c>
      <c r="E18" s="24" t="str">
        <f>UPPER("American and Canadian Literatures")</f>
        <v>AMERICAN AND CANADIAN LITERATURES</v>
      </c>
      <c r="F18" s="20" t="s">
        <v>28</v>
      </c>
      <c r="G18" s="25" t="s">
        <v>29</v>
      </c>
      <c r="H18" s="2"/>
    </row>
    <row r="19" spans="1:8" ht="48">
      <c r="A19" s="13">
        <v>16</v>
      </c>
      <c r="B19" s="23" t="s">
        <v>241</v>
      </c>
      <c r="C19" s="24" t="s">
        <v>181</v>
      </c>
      <c r="D19" s="24" t="s">
        <v>12</v>
      </c>
      <c r="E19" s="24" t="str">
        <f>UPPER("American Literature")</f>
        <v>AMERICAN LITERATURE</v>
      </c>
      <c r="F19" s="20" t="s">
        <v>50</v>
      </c>
      <c r="G19" s="25" t="s">
        <v>51</v>
      </c>
      <c r="H19" s="2"/>
    </row>
    <row r="20" spans="1:8" ht="48">
      <c r="A20" s="13">
        <v>17</v>
      </c>
      <c r="B20" s="23" t="s">
        <v>242</v>
      </c>
      <c r="C20" s="24" t="s">
        <v>156</v>
      </c>
      <c r="D20" s="24" t="s">
        <v>24</v>
      </c>
      <c r="E20" s="24" t="str">
        <f>UPPER("English")</f>
        <v>ENGLISH</v>
      </c>
      <c r="F20" s="20" t="s">
        <v>48</v>
      </c>
      <c r="G20" s="25" t="s">
        <v>49</v>
      </c>
      <c r="H20" s="2"/>
    </row>
    <row r="21" spans="1:8" ht="60">
      <c r="A21" s="13">
        <v>18</v>
      </c>
      <c r="B21" s="18" t="s">
        <v>243</v>
      </c>
      <c r="C21" s="19" t="s">
        <v>176</v>
      </c>
      <c r="D21" s="24" t="s">
        <v>12</v>
      </c>
      <c r="E21" s="19" t="s">
        <v>292</v>
      </c>
      <c r="F21" s="20" t="s">
        <v>177</v>
      </c>
      <c r="G21" s="20" t="s">
        <v>178</v>
      </c>
      <c r="H21" s="2"/>
    </row>
    <row r="22" spans="1:8" ht="36">
      <c r="A22" s="13">
        <v>19</v>
      </c>
      <c r="B22" s="23" t="s">
        <v>244</v>
      </c>
      <c r="C22" s="24" t="s">
        <v>155</v>
      </c>
      <c r="D22" s="24" t="s">
        <v>12</v>
      </c>
      <c r="E22" s="24" t="str">
        <f>UPPER("Comparative Literature")</f>
        <v>COMPARATIVE LITERATURE</v>
      </c>
      <c r="F22" s="20" t="s">
        <v>44</v>
      </c>
      <c r="G22" s="26" t="s">
        <v>45</v>
      </c>
      <c r="H22" s="2"/>
    </row>
    <row r="23" spans="1:8" ht="60">
      <c r="A23" s="13">
        <v>20</v>
      </c>
      <c r="B23" s="23" t="s">
        <v>245</v>
      </c>
      <c r="C23" s="24" t="s">
        <v>18</v>
      </c>
      <c r="D23" s="24" t="s">
        <v>12</v>
      </c>
      <c r="E23" s="24" t="str">
        <f>UPPER("American Literature")</f>
        <v>AMERICAN LITERATURE</v>
      </c>
      <c r="F23" s="20" t="s">
        <v>46</v>
      </c>
      <c r="G23" s="25" t="s">
        <v>47</v>
      </c>
      <c r="H23" s="2"/>
    </row>
    <row r="24" spans="1:8" ht="36">
      <c r="A24" s="13">
        <v>21</v>
      </c>
      <c r="B24" s="23" t="s">
        <v>246</v>
      </c>
      <c r="C24" s="24" t="s">
        <v>52</v>
      </c>
      <c r="D24" s="24" t="s">
        <v>53</v>
      </c>
      <c r="E24" s="24" t="str">
        <f>UPPER("American Literature")</f>
        <v>AMERICAN LITERATURE</v>
      </c>
      <c r="F24" s="20" t="s">
        <v>54</v>
      </c>
      <c r="G24" s="25" t="s">
        <v>55</v>
      </c>
      <c r="H24" s="2"/>
    </row>
    <row r="25" spans="1:8" ht="24">
      <c r="A25" s="13">
        <v>22</v>
      </c>
      <c r="B25" s="23" t="s">
        <v>247</v>
      </c>
      <c r="C25" s="24" t="s">
        <v>56</v>
      </c>
      <c r="D25" s="24" t="s">
        <v>12</v>
      </c>
      <c r="E25" s="24" t="str">
        <f>UPPER("American studies and literary theory")</f>
        <v>AMERICAN STUDIES AND LITERARY THEORY</v>
      </c>
      <c r="F25" s="20" t="s">
        <v>57</v>
      </c>
      <c r="G25" s="26" t="s">
        <v>58</v>
      </c>
      <c r="H25" s="2"/>
    </row>
    <row r="26" spans="1:8" ht="24">
      <c r="A26" s="13">
        <v>23</v>
      </c>
      <c r="B26" s="23" t="s">
        <v>248</v>
      </c>
      <c r="C26" s="24" t="s">
        <v>59</v>
      </c>
      <c r="D26" s="24" t="s">
        <v>12</v>
      </c>
      <c r="E26" s="24" t="s">
        <v>294</v>
      </c>
      <c r="F26" s="20" t="s">
        <v>60</v>
      </c>
      <c r="G26" s="25" t="s">
        <v>61</v>
      </c>
      <c r="H26" s="2"/>
    </row>
    <row r="27" spans="1:8" ht="72">
      <c r="A27" s="13">
        <v>24</v>
      </c>
      <c r="B27" s="23" t="s">
        <v>295</v>
      </c>
      <c r="C27" s="24" t="s">
        <v>108</v>
      </c>
      <c r="D27" s="24" t="s">
        <v>12</v>
      </c>
      <c r="E27" s="24" t="str">
        <f>UPPER("English and American Studies")</f>
        <v>ENGLISH AND AMERICAN STUDIES</v>
      </c>
      <c r="F27" s="20" t="s">
        <v>62</v>
      </c>
      <c r="G27" s="25" t="s">
        <v>63</v>
      </c>
      <c r="H27" s="2"/>
    </row>
    <row r="28" spans="1:8" ht="60">
      <c r="A28" s="13">
        <v>25</v>
      </c>
      <c r="B28" s="23" t="s">
        <v>249</v>
      </c>
      <c r="C28" s="24" t="s">
        <v>151</v>
      </c>
      <c r="D28" s="24" t="s">
        <v>12</v>
      </c>
      <c r="E28" s="24" t="s">
        <v>221</v>
      </c>
      <c r="F28" s="20" t="s">
        <v>150</v>
      </c>
      <c r="G28" s="25" t="s">
        <v>64</v>
      </c>
      <c r="H28" s="2"/>
    </row>
    <row r="29" spans="1:8" ht="24">
      <c r="A29" s="13">
        <v>26</v>
      </c>
      <c r="B29" s="23" t="s">
        <v>250</v>
      </c>
      <c r="C29" s="24" t="s">
        <v>65</v>
      </c>
      <c r="D29" s="24" t="s">
        <v>12</v>
      </c>
      <c r="E29" s="24" t="str">
        <f>UPPER("Modern American Drama")</f>
        <v>MODERN AMERICAN DRAMA</v>
      </c>
      <c r="F29" s="20" t="s">
        <v>66</v>
      </c>
      <c r="G29" s="26" t="s">
        <v>67</v>
      </c>
      <c r="H29" s="2"/>
    </row>
    <row r="30" spans="1:8" ht="36">
      <c r="A30" s="13">
        <v>27</v>
      </c>
      <c r="B30" s="18" t="s">
        <v>214</v>
      </c>
      <c r="C30" s="24" t="s">
        <v>211</v>
      </c>
      <c r="D30" s="19" t="s">
        <v>12</v>
      </c>
      <c r="E30" s="19" t="s">
        <v>216</v>
      </c>
      <c r="F30" s="20" t="s">
        <v>206</v>
      </c>
      <c r="G30" s="20" t="s">
        <v>207</v>
      </c>
      <c r="H30" s="2"/>
    </row>
    <row r="31" spans="1:8" ht="48">
      <c r="A31" s="13">
        <v>28</v>
      </c>
      <c r="B31" s="18" t="s">
        <v>251</v>
      </c>
      <c r="C31" s="19" t="s">
        <v>148</v>
      </c>
      <c r="D31" s="19" t="s">
        <v>24</v>
      </c>
      <c r="E31" s="19" t="str">
        <f>UPPER("Literary Theory, Continental Philosophy, Feminist Thought")</f>
        <v>LITERARY THEORY, CONTINENTAL PHILOSOPHY, FEMINIST THOUGHT</v>
      </c>
      <c r="F31" s="20" t="s">
        <v>68</v>
      </c>
      <c r="G31" s="25" t="s">
        <v>69</v>
      </c>
      <c r="H31" s="2"/>
    </row>
    <row r="32" spans="1:8" ht="108">
      <c r="A32" s="13">
        <v>29</v>
      </c>
      <c r="B32" s="23" t="s">
        <v>252</v>
      </c>
      <c r="C32" s="24" t="s">
        <v>157</v>
      </c>
      <c r="D32" s="24" t="s">
        <v>12</v>
      </c>
      <c r="E32" s="24" t="str">
        <f>UPPER("Angloamerican Literature")</f>
        <v>ANGLOAMERICAN LITERATURE</v>
      </c>
      <c r="F32" s="20" t="s">
        <v>70</v>
      </c>
      <c r="G32" s="25" t="s">
        <v>71</v>
      </c>
      <c r="H32" s="2"/>
    </row>
    <row r="33" spans="1:8" ht="60">
      <c r="A33" s="13">
        <v>30</v>
      </c>
      <c r="B33" s="23" t="s">
        <v>253</v>
      </c>
      <c r="C33" s="24" t="s">
        <v>158</v>
      </c>
      <c r="D33" s="24" t="s">
        <v>41</v>
      </c>
      <c r="E33" s="24" t="str">
        <f>UPPER("American Literature and Cultural Studies")</f>
        <v>AMERICAN LITERATURE AND CULTURAL STUDIES</v>
      </c>
      <c r="F33" s="20" t="s">
        <v>72</v>
      </c>
      <c r="G33" s="25" t="s">
        <v>73</v>
      </c>
      <c r="H33" s="2"/>
    </row>
    <row r="34" spans="1:8" ht="60">
      <c r="A34" s="13">
        <v>31</v>
      </c>
      <c r="B34" s="23" t="s">
        <v>254</v>
      </c>
      <c r="C34" s="24" t="s">
        <v>159</v>
      </c>
      <c r="D34" s="24" t="s">
        <v>12</v>
      </c>
      <c r="E34" s="24" t="str">
        <f>UPPER("American Stuides")</f>
        <v>AMERICAN STUIDES</v>
      </c>
      <c r="F34" s="20" t="s">
        <v>74</v>
      </c>
      <c r="G34" s="25" t="s">
        <v>75</v>
      </c>
      <c r="H34" s="2"/>
    </row>
    <row r="35" spans="1:8" ht="48">
      <c r="A35" s="13">
        <v>32</v>
      </c>
      <c r="B35" s="23" t="s">
        <v>255</v>
      </c>
      <c r="C35" s="24" t="s">
        <v>160</v>
      </c>
      <c r="D35" s="24" t="s">
        <v>12</v>
      </c>
      <c r="E35" s="24" t="str">
        <f>UPPER("American Theater Women’s Studies")</f>
        <v>AMERICAN THEATER WOMEN’S STUDIES</v>
      </c>
      <c r="F35" s="20" t="s">
        <v>76</v>
      </c>
      <c r="G35" s="26" t="s">
        <v>77</v>
      </c>
      <c r="H35" s="2"/>
    </row>
    <row r="36" spans="1:8" ht="108">
      <c r="A36" s="13">
        <v>33</v>
      </c>
      <c r="B36" s="23" t="s">
        <v>256</v>
      </c>
      <c r="C36" s="24" t="s">
        <v>162</v>
      </c>
      <c r="D36" s="24" t="s">
        <v>19</v>
      </c>
      <c r="E36" s="24" t="str">
        <f>UPPER("English Literature")</f>
        <v>ENGLISH LITERATURE</v>
      </c>
      <c r="F36" s="20" t="s">
        <v>80</v>
      </c>
      <c r="G36" s="25" t="s">
        <v>81</v>
      </c>
      <c r="H36" s="2"/>
    </row>
    <row r="37" spans="1:8" ht="57" customHeight="1">
      <c r="A37" s="13">
        <v>34</v>
      </c>
      <c r="B37" s="18" t="s">
        <v>212</v>
      </c>
      <c r="C37" s="24" t="s">
        <v>209</v>
      </c>
      <c r="D37" s="19" t="s">
        <v>12</v>
      </c>
      <c r="E37" s="19" t="s">
        <v>216</v>
      </c>
      <c r="F37" s="20" t="s">
        <v>202</v>
      </c>
      <c r="G37" s="20" t="s">
        <v>203</v>
      </c>
      <c r="H37" s="2"/>
    </row>
    <row r="38" spans="1:8" ht="72">
      <c r="A38" s="13">
        <v>35</v>
      </c>
      <c r="B38" s="23" t="s">
        <v>257</v>
      </c>
      <c r="C38" s="24" t="s">
        <v>161</v>
      </c>
      <c r="D38" s="24" t="s">
        <v>12</v>
      </c>
      <c r="E38" s="24" t="str">
        <f>UPPER("Popular Culture")</f>
        <v>POPULAR CULTURE</v>
      </c>
      <c r="F38" s="20" t="s">
        <v>78</v>
      </c>
      <c r="G38" s="25" t="s">
        <v>79</v>
      </c>
      <c r="H38" s="2"/>
    </row>
    <row r="39" spans="1:8" ht="72">
      <c r="A39" s="13">
        <v>36</v>
      </c>
      <c r="B39" s="23" t="s">
        <v>258</v>
      </c>
      <c r="C39" s="24" t="s">
        <v>149</v>
      </c>
      <c r="D39" s="24" t="s">
        <v>82</v>
      </c>
      <c r="E39" s="24" t="str">
        <f>UPPER("American Studies")</f>
        <v>AMERICAN STUDIES</v>
      </c>
      <c r="F39" s="20" t="s">
        <v>83</v>
      </c>
      <c r="G39" s="25" t="s">
        <v>84</v>
      </c>
      <c r="H39" s="2"/>
    </row>
    <row r="40" spans="1:8" ht="48">
      <c r="A40" s="13">
        <v>37</v>
      </c>
      <c r="B40" s="23" t="s">
        <v>259</v>
      </c>
      <c r="C40" s="24" t="s">
        <v>85</v>
      </c>
      <c r="D40" s="24" t="s">
        <v>12</v>
      </c>
      <c r="E40" s="24" t="str">
        <f>UPPER("American Literature")</f>
        <v>AMERICAN LITERATURE</v>
      </c>
      <c r="F40" s="20" t="s">
        <v>86</v>
      </c>
      <c r="G40" s="26" t="s">
        <v>87</v>
      </c>
      <c r="H40" s="2"/>
    </row>
    <row r="41" spans="1:8" ht="48">
      <c r="A41" s="13">
        <v>38</v>
      </c>
      <c r="B41" s="23" t="s">
        <v>260</v>
      </c>
      <c r="C41" s="24" t="s">
        <v>168</v>
      </c>
      <c r="D41" s="24" t="s">
        <v>88</v>
      </c>
      <c r="E41" s="24" t="str">
        <f>UPPER("Theatre")</f>
        <v>THEATRE</v>
      </c>
      <c r="F41" s="20" t="s">
        <v>89</v>
      </c>
      <c r="G41" s="25" t="s">
        <v>90</v>
      </c>
      <c r="H41" s="2"/>
    </row>
    <row r="42" spans="1:8" ht="36">
      <c r="A42" s="13">
        <v>39</v>
      </c>
      <c r="B42" s="23" t="s">
        <v>261</v>
      </c>
      <c r="C42" s="24" t="s">
        <v>109</v>
      </c>
      <c r="D42" s="24" t="s">
        <v>12</v>
      </c>
      <c r="E42" s="24" t="str">
        <f>UPPER("American Drama;  Cultural Studies")</f>
        <v>AMERICAN DRAMA;  CULTURAL STUDIES</v>
      </c>
      <c r="F42" s="20" t="s">
        <v>91</v>
      </c>
      <c r="G42" s="26" t="s">
        <v>92</v>
      </c>
      <c r="H42" s="2"/>
    </row>
    <row r="43" spans="1:8" ht="72">
      <c r="A43" s="13">
        <v>40</v>
      </c>
      <c r="B43" s="28" t="s">
        <v>262</v>
      </c>
      <c r="C43" s="29" t="s">
        <v>27</v>
      </c>
      <c r="D43" s="29" t="s">
        <v>12</v>
      </c>
      <c r="E43" s="24" t="str">
        <f>UPPER("American and African-American Literature")</f>
        <v>AMERICAN AND AFRICAN-AMERICAN LITERATURE</v>
      </c>
      <c r="F43" s="30" t="s">
        <v>95</v>
      </c>
      <c r="G43" s="31" t="s">
        <v>96</v>
      </c>
      <c r="H43" s="2"/>
    </row>
    <row r="44" spans="1:8" ht="72">
      <c r="A44" s="13">
        <v>41</v>
      </c>
      <c r="B44" s="28" t="s">
        <v>263</v>
      </c>
      <c r="C44" s="29" t="s">
        <v>167</v>
      </c>
      <c r="D44" s="29" t="s">
        <v>12</v>
      </c>
      <c r="E44" s="24" t="s">
        <v>220</v>
      </c>
      <c r="F44" s="30" t="s">
        <v>97</v>
      </c>
      <c r="G44" s="32" t="s">
        <v>98</v>
      </c>
      <c r="H44" s="2"/>
    </row>
    <row r="45" spans="1:8" ht="72">
      <c r="A45" s="13">
        <v>42</v>
      </c>
      <c r="B45" s="28" t="s">
        <v>264</v>
      </c>
      <c r="C45" s="29" t="s">
        <v>166</v>
      </c>
      <c r="D45" s="29" t="s">
        <v>24</v>
      </c>
      <c r="E45" s="29" t="s">
        <v>218</v>
      </c>
      <c r="F45" s="30" t="s">
        <v>99</v>
      </c>
      <c r="G45" s="31" t="s">
        <v>100</v>
      </c>
      <c r="H45" s="2"/>
    </row>
    <row r="46" spans="1:7" ht="60">
      <c r="A46" s="13">
        <v>43</v>
      </c>
      <c r="B46" s="28" t="s">
        <v>265</v>
      </c>
      <c r="C46" s="29" t="s">
        <v>165</v>
      </c>
      <c r="D46" s="29" t="s">
        <v>101</v>
      </c>
      <c r="E46" s="29" t="str">
        <f>UPPER("American Literature")</f>
        <v>AMERICAN LITERATURE</v>
      </c>
      <c r="F46" s="30" t="s">
        <v>102</v>
      </c>
      <c r="G46" s="31" t="s">
        <v>103</v>
      </c>
    </row>
    <row r="47" spans="1:7" ht="36">
      <c r="A47" s="13">
        <v>44</v>
      </c>
      <c r="B47" s="28" t="s">
        <v>266</v>
      </c>
      <c r="C47" s="29" t="s">
        <v>169</v>
      </c>
      <c r="D47" s="29" t="s">
        <v>12</v>
      </c>
      <c r="E47" s="29" t="str">
        <f>UPPER("Classics and Hellenic Studies Travelers to Greece")</f>
        <v>CLASSICS AND HELLENIC STUDIES TRAVELERS TO GREECE</v>
      </c>
      <c r="F47" s="30" t="s">
        <v>93</v>
      </c>
      <c r="G47" s="32" t="s">
        <v>94</v>
      </c>
    </row>
    <row r="48" spans="1:7" ht="82.5" customHeight="1">
      <c r="A48" s="13">
        <v>45</v>
      </c>
      <c r="B48" s="28" t="s">
        <v>267</v>
      </c>
      <c r="C48" s="29" t="s">
        <v>104</v>
      </c>
      <c r="D48" s="29" t="s">
        <v>12</v>
      </c>
      <c r="E48" s="29" t="s">
        <v>218</v>
      </c>
      <c r="F48" s="30" t="s">
        <v>163</v>
      </c>
      <c r="G48" s="31" t="s">
        <v>164</v>
      </c>
    </row>
    <row r="49" spans="1:7" ht="36">
      <c r="A49" s="13">
        <v>46</v>
      </c>
      <c r="B49" s="28" t="s">
        <v>268</v>
      </c>
      <c r="C49" s="29" t="s">
        <v>52</v>
      </c>
      <c r="D49" s="29" t="s">
        <v>12</v>
      </c>
      <c r="E49" s="29" t="s">
        <v>219</v>
      </c>
      <c r="F49" s="30" t="s">
        <v>105</v>
      </c>
      <c r="G49" s="33" t="s">
        <v>106</v>
      </c>
    </row>
    <row r="51" ht="44.25" customHeight="1"/>
    <row r="54" ht="27" customHeight="1"/>
    <row r="75" ht="35.25" customHeight="1"/>
    <row r="93" ht="44.25" customHeight="1"/>
    <row r="128" ht="29.25" customHeight="1"/>
    <row r="134" ht="54" customHeight="1"/>
    <row r="137" ht="75.75" customHeight="1"/>
    <row r="157" ht="27" customHeight="1"/>
    <row r="159" ht="55.5" customHeight="1"/>
  </sheetData>
  <sheetProtection/>
  <mergeCells count="2">
    <mergeCell ref="A2:G2"/>
    <mergeCell ref="A1:G1"/>
  </mergeCells>
  <hyperlinks>
    <hyperlink ref="F4" r:id="rId1" display="mailto:piraho@utu.fi"/>
    <hyperlink ref="G4" r:id="rId2" display="http://www.utu.fi/en/units/hum/units/comparativeliterature/personnel/Pages/pirjo-ahokas.aspx"/>
    <hyperlink ref="F7" r:id="rId3" display="mailto:sbajun@essex.ac.uk"/>
    <hyperlink ref="G7" r:id="rId4" display="http://www.essex.ac.uk/lifts/staff/profile.aspx?ID=1279"/>
    <hyperlink ref="F8" r:id="rId5" display="mailto:john.bak@univ-nancy2.fr"/>
    <hyperlink ref="G8" r:id="rId6" display="http://idea-udl.org/members/bak"/>
    <hyperlink ref="F10" r:id="rId7" display="mailto:balaso@ucy.ac.cy"/>
    <hyperlink ref="G10" r:id="rId8" display="http://ucy.ac.cy/dir/en/component/comprofiler/userprofile/balaso"/>
    <hyperlink ref="F18" r:id="rId9" display="mailto:edariasb@ull.es"/>
    <hyperlink ref="F11" r:id="rId10" display="mailto:i.f.a.bell@keele.ac.uk"/>
    <hyperlink ref="G11" r:id="rId11" display="http://www.keele.ac.uk/americanstudies/people/ianbell/"/>
    <hyperlink ref="G12" r:id="rId12" display="http://www.uea.ac.uk/american-studies/People/academic/christopher+bigsby"/>
    <hyperlink ref="F16" r:id="rId13" display="mailto:helen.b.carr@btinternet.com"/>
    <hyperlink ref="G16" r:id="rId14" display="http://www.gold.ac.uk/ecl/staff/h-carr/"/>
    <hyperlink ref="F17" r:id="rId15" display="mailto:danuta.fjellestad@engelska.uu.se"/>
    <hyperlink ref="G17" r:id="rId16" display="http://www.engelska.uu.se/People/Danuta_Fjellestad/"/>
    <hyperlink ref="F22" r:id="rId17" display="mailto:ssg93@columbia.edu"/>
    <hyperlink ref="G22" r:id="rId18" display="http://classicalstudies.columbia.edu/faculty/stathis-gourgouris/"/>
    <hyperlink ref="F23" r:id="rId19" display="mailto:grayr@essex.ac.uk"/>
    <hyperlink ref="G23" r:id="rId20" display="http://www.essex.ac.uk/lifts/staff/profile.aspx?ID=1299"/>
    <hyperlink ref="F20" r:id="rId21" display="mailto:tgilliams@alb.edu"/>
    <hyperlink ref="G20" r:id="rId22" display="http://www.albright.edu/about/faculty-at-a-glance.html - gilliams"/>
    <hyperlink ref="F19" r:id="rId23" display="mailto:%20giorcell@uniroma3.it"/>
    <hyperlink ref="G19" r:id="rId24" display="https://sites.google.com/site/crisaromatre/docenti/cristina-giorcelli"/>
    <hyperlink ref="F24" r:id="rId25" display="mailto:ickstadt@zedat.fu-berlin.de"/>
    <hyperlink ref="F27" r:id="rId26" display="mailto:minaka98@otenet.gr?subject=email%20subject"/>
    <hyperlink ref="G27" r:id="rId27" display="http://www.english-and-linguistics.uni-mainz.de/198.php"/>
    <hyperlink ref="G28" r:id="rId28" display="http://cta.iuo.it/HomePages/dizzo/Home_std.htm"/>
    <hyperlink ref="F29" r:id="rId29" display="mailto:philip.kolin@usm.edu"/>
    <hyperlink ref="G29" r:id="rId30" display="http://www.usm.edu/english/faculty/philip-kolin"/>
    <hyperlink ref="F33" r:id="rId31" display="mailto:Kurt.Mueller@uni-jena.de"/>
    <hyperlink ref="G33" r:id="rId32" display="http://www.anglistik.uni-jena.de/personen/kurt-muller/"/>
    <hyperlink ref="F34" r:id="rId33" display="mailto:judith.newman@nottingham.ac.uk"/>
    <hyperlink ref="G34" r:id="rId34" display="http://www.nottingham.ac.uk/american/staff/judith.newman"/>
    <hyperlink ref="F35" r:id="rId35" display="mailto:ozieblo@uma.es"/>
    <hyperlink ref="G35" r:id="rId36" display="http://webdeptos.uma.es/filifa/english/faculty/english.html"/>
    <hyperlink ref="F38" r:id="rId37" display="mailto:r.sabin@csm.arts.ac.uk"/>
    <hyperlink ref="G38" r:id="rId38" display="http://www.csm.arts.ac.uk/research/staffresearchprofiles/drrogersabin/"/>
    <hyperlink ref="F36" r:id="rId39" display="mailto:gerardor@ugr.es"/>
    <hyperlink ref="G36" r:id="rId40" display="https://sites.google.com/site/gerardougr/"/>
    <hyperlink ref="F39" r:id="rId41" display="mailto:a.schaefer@keele.ac.uk"/>
    <hyperlink ref="G39" r:id="rId42" display="http://www.keele.ac.uk/americanstudies/people/axelschafer/"/>
    <hyperlink ref="F40" r:id="rId43" display="mailto:N.Selby@uea.ac.uk"/>
    <hyperlink ref="G40" r:id="rId44" display="http://www.uea.ac.uk/american-studies/People/Academic/Nick+Selby"/>
    <hyperlink ref="F41" r:id="rId45" display="mailto:peggy.shannon@ryerson.ca"/>
    <hyperlink ref="G41" r:id="rId46" display="http://www.ryerson.ca/theatreschool/about/faculty_staff/ - chair"/>
    <hyperlink ref="F42" r:id="rId47" display="mailto:shs@pitt.edu"/>
    <hyperlink ref="G42" r:id="rId48" display="http://www.englishlit.pitt.edu/person/susan-harris-smith"/>
    <hyperlink ref="F47" r:id="rId49" display="mailto:gonda@ufl.edu"/>
    <hyperlink ref="G47" r:id="rId50" display="http://www.clas.ufl.edu/users/gonda/"/>
    <hyperlink ref="F43" r:id="rId51" display="mailto:jtally@ull.es"/>
    <hyperlink ref="G43" r:id="rId52" display="http://jtally.webs.ull.es/"/>
    <hyperlink ref="F44" r:id="rId53" display="mailto:Olga.Taxidou@ed.ac.uk"/>
    <hyperlink ref="G44" r:id="rId54" display="http://www.ed.ac.uk/schools-departments/literatures-languages-cultures/english-literature/staff/academic?person_id=164&amp;cw_xml=profile.php"/>
    <hyperlink ref="F45" r:id="rId55" display="mailto:P.Tournay@euc.ac.cy"/>
    <hyperlink ref="G45" r:id="rId56" display="http://www.euc.ac.cy/easyconsole.cfm/id/183/dep/165/c_id/8"/>
    <hyperlink ref="F46" r:id="rId57" display="mailto:Zoe.Trodd@nottingham.ac.uk"/>
    <hyperlink ref="G46" r:id="rId58" display="http://www.nottingham.ac.uk/american/staff/zoe.trodd"/>
    <hyperlink ref="F49" r:id="rId59" display="mailto:winfried.fluck@fu-berlin"/>
    <hyperlink ref="G6" r:id="rId60" display="http://english.la.psu.edu/faculty-staff/mwa2"/>
    <hyperlink ref="F6" r:id="rId61" display="mailto:mwa2@psu.edu"/>
    <hyperlink ref="F32" r:id="rId62" display="mailto:amariani@unich.it"/>
    <hyperlink ref="G32" r:id="rId63" display="http://www.unich.it/unichieti/appmanager/unich/ateneo?_nfpb=true&amp;_pageLabel=RubricaDeatils_v2&amp;path=/BEA%20Repository/127160"/>
    <hyperlink ref="F31" r:id="rId64" display="mailto:flmarga@ucy.ac.cy"/>
    <hyperlink ref="G31" r:id="rId65" display="http://ucy.ac.cy/dir/en/component/comprofiler/userprofile/flmarga"/>
    <hyperlink ref="G18" r:id="rId66" display="http://filina.webs.ull.es/profesores.htm#DariasBeautell"/>
    <hyperlink ref="F12" r:id="rId67" display="C.Bigsby@uea.ac.uk  "/>
    <hyperlink ref="G24" r:id="rId68" display="http://www.jfki.fu-berlin.de/en/faculty/literature/persons/ickstadt/index.html"/>
    <hyperlink ref="F25" r:id="rId69" display="heusser@es.uzh.ch"/>
    <hyperlink ref="G25" r:id="rId70" display="http://www.es.uzh.ch/aboutus/team/mheusser.html"/>
    <hyperlink ref="F26" r:id="rId71" display="f.horne@ucl.ac.uk"/>
    <hyperlink ref="G26" r:id="rId72" display="http://www.ucl.ac.uk/english/staff/philip-horne"/>
    <hyperlink ref="F28" r:id="rId73" display="donatella.izzo@fastwebnet.it"/>
    <hyperlink ref="F48" r:id="rId74" display="Emmanuel.vernadakis@univ-angers.fr"/>
    <hyperlink ref="G48" r:id="rId75" display="www.univangers.fr/fr/recherche/unites-etstructures-derecherche/pole-llshs/crila.html"/>
    <hyperlink ref="G49" r:id="rId76" display="http://www.gsnas.fu-berlin.de/en/faculty/fluck/"/>
    <hyperlink ref="F5" r:id="rId77" display="helene.aji@u-paris10.fr"/>
    <hyperlink ref="G5" r:id="rId78" display="http://anglais.u-paris10.fr/spip.php?article1736"/>
    <hyperlink ref="F14" r:id="rId79" display="francois.brunet@univ-paris-diderot.fr  "/>
    <hyperlink ref="G14" r:id="rId80" display="http://www.univ-paris-diderot.fr/EtudesAnglophones/pg.php?bc=CHVEENG&amp;page=FICHECHERC&amp;g=sm&amp;uid=fbrunet "/>
    <hyperlink ref="F21" r:id="rId81" display="acgold01@louisville.edu"/>
    <hyperlink ref="G21" r:id="rId82" display="https://louisville.edu/english/facultyandstaff/department-of-english/alan-golding  "/>
    <hyperlink ref="F37" r:id="rId83" display="mroudane@gsu.edu"/>
    <hyperlink ref="G37" r:id="rId84" display="http://www.english.gsu.edu/9774.html"/>
    <hyperlink ref="F13" r:id="rId85" display="mailto:stephen.bottoms@manchester.ac.uk"/>
    <hyperlink ref="G13" r:id="rId86" display="http://staffprofiles.humanities.manchester.ac.uk/Profile.aspx?Id=stephen.bottoms"/>
    <hyperlink ref="F30" r:id="rId87" display="mailto:bamcco@pitt.edu"/>
    <hyperlink ref="G30" r:id="rId88" display="http://www.play.pitt.edu/person/bruce-mcconachie"/>
  </hyperlinks>
  <printOptions horizontalCentered="1"/>
  <pageMargins left="0.2755905511811024" right="0.15748031496062992" top="0.2362204724409449" bottom="0.31496062992125984" header="0.11811023622047245" footer="0.11811023622047245"/>
  <pageSetup fitToHeight="10" fitToWidth="1" horizontalDpi="600" verticalDpi="600" orientation="landscape" paperSize="9" r:id="rId89"/>
  <headerFooter>
    <oddFooter>&amp;C&amp;F&amp;R&amp;P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2014-07-25T06:44:28Z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