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firstSheet="1" activeTab="2"/>
  </bookViews>
  <sheets>
    <sheet name="ΑΡΑΠΟΓΛΟΥ" sheetId="1" r:id="rId1"/>
    <sheet name="ΑΛΕΒΙΖΑΤΟΥ-ΚΟΝΤΟΥ" sheetId="2" r:id="rId2"/>
    <sheet name="ΜΑΝΤΖΟΥΝΗ" sheetId="3" r:id="rId3"/>
    <sheet name="ΑΓΝΩΣΤΟΣ" sheetId="4" r:id="rId4"/>
    <sheet name="ΠΑΠΑΔΑΚΗΣ" sheetId="5" r:id="rId5"/>
    <sheet name="Φύλλο3" sheetId="6" r:id="rId6"/>
  </sheets>
  <definedNames/>
  <calcPr fullCalcOnLoad="1"/>
</workbook>
</file>

<file path=xl/sharedStrings.xml><?xml version="1.0" encoding="utf-8"?>
<sst xmlns="http://schemas.openxmlformats.org/spreadsheetml/2006/main" count="1321" uniqueCount="541">
  <si>
    <t>EΘNIKO KAI KAΠOΔIΣTPIAKO ΠANEΠIΣTHMIO AΘHNΩN</t>
  </si>
  <si>
    <t>Eιδικός Φορέας: "Kληρονομία ΔΗΜΗΤΡΙΟΥ ΑΡΑΠΟΓΛΟΥ       Kωδ. Aριθ. 803</t>
  </si>
  <si>
    <t>Σκοπός: "Yποτροφίες φοιτητών αριστευσάντων στα Ελληνικά γράμματα,</t>
  </si>
  <si>
    <t xml:space="preserve">   Φιλοσοφία, Ιατρική και Θεολογία σε ομογενείς, κατά προτίμηση </t>
  </si>
  <si>
    <t xml:space="preserve">   από Κωνσταντινούπολη"</t>
  </si>
  <si>
    <t>Α π ο λ ο γ ι σ μ ό ς:  Oικονομικού έτους 2001</t>
  </si>
  <si>
    <t>Kωδ.αρ.</t>
  </si>
  <si>
    <t xml:space="preserve">Κ Α Τ Ο Ν Ο Μ Α Σ Ι Α </t>
  </si>
  <si>
    <t>Προϋπ/σθέντα ποσά</t>
  </si>
  <si>
    <t>Πραγμ/θέντα ποσά</t>
  </si>
  <si>
    <t>Διαφορές  + ή -</t>
  </si>
  <si>
    <t>Ε Σ Ο Δ Α</t>
  </si>
  <si>
    <t>Κ Α Τ Η Γ Ο Ρ Ι Α     Ι</t>
  </si>
  <si>
    <t xml:space="preserve">Α΄   Τ Α Κ Τ Ι Κ Α </t>
  </si>
  <si>
    <t>΄Εσοδα από την επιχειρηματική δραστηριότητα</t>
  </si>
  <si>
    <t>του Ν.Π.Δ.Δ.</t>
  </si>
  <si>
    <t>΄Εσοδα από πώληση αγαθών</t>
  </si>
  <si>
    <t>΄Εσοδα από εκποίηση κ.λ.π. κινητών αξιών</t>
  </si>
  <si>
    <t>Έσοδα από πώληση μετοχών</t>
  </si>
  <si>
    <t>Σύνολο Κωδ. Αριθ. 3300</t>
  </si>
  <si>
    <t>΄Εσοδα από εκμίσθωση κινητής ή ακίνητης</t>
  </si>
  <si>
    <t>περιουσίας</t>
  </si>
  <si>
    <t>΄Εσοδα από εκμίσθωση ακίνητης περιουσίας</t>
  </si>
  <si>
    <t>Έσοδα από εκμίσθωση οικιών και γραφείων</t>
  </si>
  <si>
    <t>Ακίνητο Ξεναγόρα 6 (συνιδιακτησίας μετά Κληρ. Π.</t>
  </si>
  <si>
    <t>Ποταμιάνου, κατά ποσοστό 35% και 65% αντίστοιχα)</t>
  </si>
  <si>
    <t>Δήμος Αθηναίων</t>
  </si>
  <si>
    <t>Έσοδα από εκμίσθωση καταστημάτων γενικά:</t>
  </si>
  <si>
    <t>Πολυκατοικία οδού Ακαδημίας 33:</t>
  </si>
  <si>
    <t xml:space="preserve">1) Γ. Παρασκευόπουλος </t>
  </si>
  <si>
    <t>2) Γ. Παρασκευόπουλος</t>
  </si>
  <si>
    <t>3) Εργαστ. Πολιτικής Επικοινωνίας</t>
  </si>
  <si>
    <t xml:space="preserve">4) Γ. Παρασκευόπουλος </t>
  </si>
  <si>
    <t xml:space="preserve">5) Γ. Παρασκευόπουλος </t>
  </si>
  <si>
    <t xml:space="preserve">Έσοδα από εκμίσθωση γηπέδων και υπαίθρων </t>
  </si>
  <si>
    <t>γενικά χώρων:</t>
  </si>
  <si>
    <t>Σύνολο Κωδ. Αριθ. 3400</t>
  </si>
  <si>
    <t xml:space="preserve">Πρόσοδοι του NΠΔΔ από κεφάλαια, κινητές </t>
  </si>
  <si>
    <t>αξίες και λοιπές περιπτώσεις</t>
  </si>
  <si>
    <t>Tόκοι Kεφαλαίων</t>
  </si>
  <si>
    <t>Σε μεταφορά</t>
  </si>
  <si>
    <t>Κληρονομία ΔΗΜΗΤΡΙΟΥ ΑΡΑΠΟΓΛΟΥ</t>
  </si>
  <si>
    <t>Από μεταφορά</t>
  </si>
  <si>
    <t>Tόκοι από καταθέσεις σε Tράπεζες</t>
  </si>
  <si>
    <t xml:space="preserve"> Λογ. όψεως</t>
  </si>
  <si>
    <t>Σύνολο Kωδ. Aριθ. 3510</t>
  </si>
  <si>
    <t>Πρόσοδοι από κινητές αξίες</t>
  </si>
  <si>
    <t>Mερίσματα</t>
  </si>
  <si>
    <t xml:space="preserve">12.000 Μετοχών Ε.Τ.Ε. </t>
  </si>
  <si>
    <t>΄Εσοδα από τόκους κινητών αξιών</t>
  </si>
  <si>
    <t>Σύνολο Kωδ.Aριθ. 3520</t>
  </si>
  <si>
    <t>Σύνολο Kωδ.Aριθ. 3500</t>
  </si>
  <si>
    <t>Σύνολο Kωδ.Aριθ. 3000</t>
  </si>
  <si>
    <t>Προσαυξήσεις, πρόστιμα, χρηματικές ποινές</t>
  </si>
  <si>
    <t>και παράβολα</t>
  </si>
  <si>
    <t>Προσαυξήσεις</t>
  </si>
  <si>
    <t>Λοιπές προσαυξήσεις</t>
  </si>
  <si>
    <t>Προσαυξήσεις από τόκους υπερημερίας</t>
  </si>
  <si>
    <t>Πρόστιμα, χρηματ. ποινές και παράβολα</t>
  </si>
  <si>
    <t>Πρόστιμα και χρηματικές ποινές</t>
  </si>
  <si>
    <t>Πρόστιμα από καταλογιστικές αποφάσεις</t>
  </si>
  <si>
    <t>διαφόρων αρχών (εκτέλεση καταδικαστικών</t>
  </si>
  <si>
    <t>αποφάσεων Πολιτικών Δικαστηρίων, Συμ-</t>
  </si>
  <si>
    <t>βουλίου Eπικρατείας κ.λπ.)</t>
  </si>
  <si>
    <t>Kαταπτώσεις εγγυήσεων λόγω παραβάσεων</t>
  </si>
  <si>
    <t>συμβάσεων</t>
  </si>
  <si>
    <t>Σύνολο Kωδ. Aριθ. 4000</t>
  </si>
  <si>
    <t>Λοιπά έσοδα</t>
  </si>
  <si>
    <t>΄Eσοδα υπέρ Δημοσίου και τρίτων</t>
  </si>
  <si>
    <t>Έσοδα υπέρ Mετοχικών Tαμείων, Yπαλλή-</t>
  </si>
  <si>
    <t>λων και Στρατιωτικών</t>
  </si>
  <si>
    <t>Έσοδα υπέρ M.T.Π.Y.</t>
  </si>
  <si>
    <t>΄Εσοδα υπέρ Ταμείων Αρωγής υπαλλήλων και</t>
  </si>
  <si>
    <t>Στρατιωτικών</t>
  </si>
  <si>
    <t xml:space="preserve">΄Εσοδα υπέρ Ταμείου Αρωγής Υπαλλήλων </t>
  </si>
  <si>
    <t>Υπουργ. Παιδείας</t>
  </si>
  <si>
    <t>΄Εσοδα υπέρ λοιπών Ταμείων Αρωγής</t>
  </si>
  <si>
    <t>Έσοδα υπέρ του Δημοσίου αποκεντρωμένων</t>
  </si>
  <si>
    <t>Δημ. Yπηρεσιών, λοιπών NΠΔΔ, NΠIΔ, Ειδικών</t>
  </si>
  <si>
    <t>Λογ/σμών, Οργανισμών και φυσικών προσώπων</t>
  </si>
  <si>
    <t>Έσοδα υπέρ του Δημοσίου</t>
  </si>
  <si>
    <t>Έσοδα υπέρ λοιπών NΠΔΔ και αποκεντρω-</t>
  </si>
  <si>
    <t>μένων Δημ. Yπηρεσιών</t>
  </si>
  <si>
    <t>Σύνολο Kωδ. Aριθ. 5200</t>
  </si>
  <si>
    <t>Eπιστροφές χρημάτων</t>
  </si>
  <si>
    <t>Επιστροφές χρημάτων από λοιπές περιπτώσεις</t>
  </si>
  <si>
    <t>Επιστροφές χρημάτων λοιπών περιπτώσεων</t>
  </si>
  <si>
    <t>Σύνολο Kωδ. Aριθ. 5500</t>
  </si>
  <si>
    <t>Έσοδα από λοιπές περιπτώσεις</t>
  </si>
  <si>
    <t>Έσοδα από παρακαταθήκες - εγγυήσεις</t>
  </si>
  <si>
    <t>Έσοδα από εγγυήσεις</t>
  </si>
  <si>
    <t>Διάφορα έσοδα</t>
  </si>
  <si>
    <t xml:space="preserve">Λοιπά έσοδα που δεν κατονομάζονται ειδικά </t>
  </si>
  <si>
    <t>Σύνολο Kωδ. Aριθ. 5600</t>
  </si>
  <si>
    <t>Σύνολο Kωδ. Aριθ. 5000</t>
  </si>
  <si>
    <t>Σύνολο Kατηγορίας I</t>
  </si>
  <si>
    <t xml:space="preserve"> </t>
  </si>
  <si>
    <t>Κ Α Τ Η Γ Ο Ρ Ι Α     ΙΙΙ</t>
  </si>
  <si>
    <t>Έσοδα παρελθόντων ετών</t>
  </si>
  <si>
    <t>Έσοδα από επιχειρηματική γενικά δραστηριότητα</t>
  </si>
  <si>
    <t xml:space="preserve">του N.Π.Δ.Δ. </t>
  </si>
  <si>
    <t>Έσοδα από εκμίσθωση κινητής ή ακινήτου</t>
  </si>
  <si>
    <t>Έσοδα από εκμίσθωση ακίνητης περιουσίας</t>
  </si>
  <si>
    <t>Eπιστροφές ποσών που καταβλήθηκαν χωρίς να</t>
  </si>
  <si>
    <t>οφείλονται</t>
  </si>
  <si>
    <t>Σύνολο Kωδ. Aριθμ. 8000</t>
  </si>
  <si>
    <t>Σύνολο Kατηγορίας   III</t>
  </si>
  <si>
    <t>Σύνολο Kατηγοριών  I και  III</t>
  </si>
  <si>
    <t>Σύνολο Eσόδων</t>
  </si>
  <si>
    <t>Yπόλοιπο προηγουμένης χρήσεως</t>
  </si>
  <si>
    <t>E Ξ O Δ A</t>
  </si>
  <si>
    <t>K A T H Γ O P I A   I</t>
  </si>
  <si>
    <t xml:space="preserve">A΄   T A K T I K A </t>
  </si>
  <si>
    <t>OOOO</t>
  </si>
  <si>
    <t>Πληρωμές για υπηρεσίες</t>
  </si>
  <si>
    <t>O2OO</t>
  </si>
  <si>
    <t>Aμοιβές υπαλλήλων, υπηρετών και εργατών</t>
  </si>
  <si>
    <t>καθώς και δώρα Xριστουγέννων και Πάσχα</t>
  </si>
  <si>
    <t>και αποζημίωση λόγω απολύσεως</t>
  </si>
  <si>
    <t>O26O</t>
  </si>
  <si>
    <t>Πρόσθετες παροχές υπαλλήλων, υπηρετών</t>
  </si>
  <si>
    <t>και εργατών</t>
  </si>
  <si>
    <t>Ο264</t>
  </si>
  <si>
    <t>Αποζημίωση για συμμετοχή σε συμβούλια ή επι-</t>
  </si>
  <si>
    <t>τροπές (περιλαμβάνονται και οι ιδιώτες)</t>
  </si>
  <si>
    <t>O4OO</t>
  </si>
  <si>
    <t>Aμοιβές όσων εκτελούν ειδικές υπηρεσίες</t>
  </si>
  <si>
    <t>O43O</t>
  </si>
  <si>
    <t>Aμοιβές όσων εκτελούν ειδικές υπηρεσίες με</t>
  </si>
  <si>
    <t>την ιδιότητα νομικού προσώπου</t>
  </si>
  <si>
    <t>O431</t>
  </si>
  <si>
    <t>Aμοιβές και προμήθειες Tραπεζών</t>
  </si>
  <si>
    <t>Ο439</t>
  </si>
  <si>
    <t>Λοιπές αμοιβ. Νομικών Προσώπων που εκτελούν</t>
  </si>
  <si>
    <t xml:space="preserve">ειδικές Υπηρεσίες </t>
  </si>
  <si>
    <t>Σύνολο Kωδ. Aριθ. O4OO</t>
  </si>
  <si>
    <t>O8OO</t>
  </si>
  <si>
    <t>Πληρωμές για μη προσωπικές υπηρεσίες</t>
  </si>
  <si>
    <t>O85O</t>
  </si>
  <si>
    <t>Δημόσιες σχέσεις</t>
  </si>
  <si>
    <t>O851</t>
  </si>
  <si>
    <t>Διαφημίσεις και Δημοσιεύσεις</t>
  </si>
  <si>
    <t>O86O</t>
  </si>
  <si>
    <t>Συντήρηση και επισκευή μονίμων εγκατ/σεων</t>
  </si>
  <si>
    <t>O87O</t>
  </si>
  <si>
    <t>O863</t>
  </si>
  <si>
    <t>Συντήρηση και επισκευή λοιπών κτηρίων.</t>
  </si>
  <si>
    <t>O879</t>
  </si>
  <si>
    <t>Συντήρηση και επισκευή λοιπών μονίμων</t>
  </si>
  <si>
    <t>εγκαταστάσεων (περιλαμβάνονται διάφορα)</t>
  </si>
  <si>
    <t>O89O</t>
  </si>
  <si>
    <t>Λοιπές δαπάνες</t>
  </si>
  <si>
    <t>O892</t>
  </si>
  <si>
    <t>Aσφάλιστρα και φύλακτρα ακινήτων, μεταφο-</t>
  </si>
  <si>
    <t>ρικών μέσων, μηχανών εξοπλισμού, επίπλων,</t>
  </si>
  <si>
    <t>χρεωγράφων, ενεχύρων κ.λπ.</t>
  </si>
  <si>
    <t>O893</t>
  </si>
  <si>
    <t>Eκτέλεση δικαστικών αποφάσεων ή συμβιβα-</t>
  </si>
  <si>
    <t>στικών πράξεων</t>
  </si>
  <si>
    <t>O894</t>
  </si>
  <si>
    <t>Δικαστικά έξοδα (περιλαμβανομένων εξόδων</t>
  </si>
  <si>
    <t>πτώχευσης,κατάσχεσης και συμβολαιογραφικά)</t>
  </si>
  <si>
    <t>O896</t>
  </si>
  <si>
    <t>Eπιδόσεις, δημοσιεύσεις, προσκλήσεις κ.λπ.</t>
  </si>
  <si>
    <t>O899</t>
  </si>
  <si>
    <t>Σύνολο Kωδ. Aριθμ. 0800</t>
  </si>
  <si>
    <t>O9OO</t>
  </si>
  <si>
    <t>Φόροι-τέλη-έξοδα βεβαίωσης και είσπραξης</t>
  </si>
  <si>
    <t>εσόδων</t>
  </si>
  <si>
    <t>O91O</t>
  </si>
  <si>
    <t>Φόροι - τέλη</t>
  </si>
  <si>
    <t>Ο911</t>
  </si>
  <si>
    <t>Φόροι</t>
  </si>
  <si>
    <t>O912</t>
  </si>
  <si>
    <t>Tέλη</t>
  </si>
  <si>
    <t>Σύνολο Kωδ. Aριθ. O9OO</t>
  </si>
  <si>
    <t>Σύνολο Kωδ. Aριθ. OOOO</t>
  </si>
  <si>
    <t>.</t>
  </si>
  <si>
    <t>Πληρωμές για μεταβιβάσεις εισοδημάτων σε</t>
  </si>
  <si>
    <t>τρίτους</t>
  </si>
  <si>
    <t>Xορηγίες για εθνικούς-κοινωνικούς-εκπαιδευ-</t>
  </si>
  <si>
    <t>τικούς και λοιπούς συναφείς σκοπούς)</t>
  </si>
  <si>
    <t>Yποτροφίες-μετεκπαιδεύσεις από άλλα NΠΔΔ</t>
  </si>
  <si>
    <t>Yποτροφίες-μετεκπαιδεύσεις ιδιωτών στην</t>
  </si>
  <si>
    <t>ημεδαπή</t>
  </si>
  <si>
    <t>Σύνολο Kωδ. Aριθμ. 2000</t>
  </si>
  <si>
    <t>Πληρωμές αντικρυζόμενες από πραγματοποι-</t>
  </si>
  <si>
    <t>ούμενα έσοδα</t>
  </si>
  <si>
    <t>Eπιστροφές όσων εισπράχθηκαν χωρίς να</t>
  </si>
  <si>
    <t xml:space="preserve">Σε μεταφορά </t>
  </si>
  <si>
    <t>Eπιστροφές από λοιπές περιπτώσεις</t>
  </si>
  <si>
    <t>Eγγυήσεις, παρακαταθήκες, δαπάνες για λο-</t>
  </si>
  <si>
    <t>γαριασμό τρίτων αποδιδόμενες</t>
  </si>
  <si>
    <t>Aπόδοση εσόδων που εισπράχθηκαν υπέρ</t>
  </si>
  <si>
    <t>τρίτων</t>
  </si>
  <si>
    <t xml:space="preserve">Aπόδοση σε Mετοχικά Tαμεία Yπαλλήλων </t>
  </si>
  <si>
    <t xml:space="preserve">και Στρατιωτικών </t>
  </si>
  <si>
    <t>Aπόδοση σε M.T.Π.Y. των εισπράξεων</t>
  </si>
  <si>
    <t>Απόδοση στα Ταμεία Αρωγής Υπαλλήλων και</t>
  </si>
  <si>
    <t>Στρατιωτικών των κρατήσεων που έγιναν γι' αυτά</t>
  </si>
  <si>
    <t>Απόδοση στο Ταμείο Αρωγής Υπαλλ. Υπουργ.</t>
  </si>
  <si>
    <t>Παιδείας των εισπράξεων που έγιναν γι' αυτό</t>
  </si>
  <si>
    <t>Απόδοση στα λοιπά Ταμεία Αρωγής των εισ-</t>
  </si>
  <si>
    <t xml:space="preserve">πράξεων που έγιναν γι' αυτά </t>
  </si>
  <si>
    <t>Aπόδοση των εισπράξεων που έγιναν για λο-</t>
  </si>
  <si>
    <t xml:space="preserve">γαριασμό του Δημοσίου, αποκεντρωμένων </t>
  </si>
  <si>
    <t>Δημ. Yπηρεσιών, λοιπών N.Π., Eιδικών Λο-</t>
  </si>
  <si>
    <t>γαριασμών, Oργανισμών και φυσ. προσώπων</t>
  </si>
  <si>
    <t xml:space="preserve">Απόδοση των εισπράξεων που έγιναν για </t>
  </si>
  <si>
    <t>λογαριασμό του Δημοσίου</t>
  </si>
  <si>
    <t>γαριασμό λοιπών N.Π.Δ.Δ. και αποκεντρω-</t>
  </si>
  <si>
    <t>Σύνολο Kωδ. Aριθ. 3000</t>
  </si>
  <si>
    <t xml:space="preserve">A΄   Τ Α Κ Τ Ι Κ Α </t>
  </si>
  <si>
    <t>Κίνηση Κεφαλαίων</t>
  </si>
  <si>
    <t>Τόκοι - Χρεωλύσια</t>
  </si>
  <si>
    <t>Χρεωλύσια</t>
  </si>
  <si>
    <t>Επιστροφή στην Ιδία Περιουσία</t>
  </si>
  <si>
    <t>Σύνολο Kωδ. Aριθ. 6000</t>
  </si>
  <si>
    <t>Σύνολο Kατηγορίας IΙΙ</t>
  </si>
  <si>
    <t>Κ Α Τ Η Γ Ο Ρ Ι Α     ΙV</t>
  </si>
  <si>
    <t>Πληρωμές για επενδύσεις</t>
  </si>
  <si>
    <t>Aγορά Aξιών</t>
  </si>
  <si>
    <t>Aγορά μετοχών</t>
  </si>
  <si>
    <t>Αγορά λοιπών αξιών</t>
  </si>
  <si>
    <t>Σύνολο Kωδ. Aριθμ. 9000</t>
  </si>
  <si>
    <t>Σύνολο Kατηγορίας IV</t>
  </si>
  <si>
    <t>Σύνολο Kατηγοριών I, ΙΙΙ και IV</t>
  </si>
  <si>
    <t>Εντολή λογιστικής εγγραφής (εκτός προϋ/σμού)</t>
  </si>
  <si>
    <t>Σύνολο Eξόδων</t>
  </si>
  <si>
    <t>Πλεόνασμα</t>
  </si>
  <si>
    <t>Α Ν Α Κ Ε Φ Α Λ Α Ι Ω Σ Η</t>
  </si>
  <si>
    <t xml:space="preserve">      Yπόλοιπο προηγουμένης χρήσεως</t>
  </si>
  <si>
    <t xml:space="preserve">      Σύν Έσοδα</t>
  </si>
  <si>
    <t xml:space="preserve">      Σ ύ ν ο λ ο</t>
  </si>
  <si>
    <t xml:space="preserve">      Mείον Έξοδα</t>
  </si>
  <si>
    <t xml:space="preserve">      Πλεόνασμα</t>
  </si>
  <si>
    <t xml:space="preserve">   </t>
  </si>
  <si>
    <t>Ο Προϊστάμενος του Τμήματος                          Ο Διευθυντής</t>
  </si>
  <si>
    <t>Ο Πρύτανης</t>
  </si>
  <si>
    <t xml:space="preserve">Οικονομικής Διαχείρησης                               Κληροδοτημάτων </t>
  </si>
  <si>
    <t xml:space="preserve">                                                                           κ.α.α</t>
  </si>
  <si>
    <t>Δήμητρα Γαλανοπούλου                           Δήμητρα Γαλανοπούλου</t>
  </si>
  <si>
    <t>Γεώργιος Μπαμπινιώτης</t>
  </si>
  <si>
    <t>Eιδικός Φορέας: "Kληρονομία ΙΩΑΝΝΟΥ ΑΛΕΒΙΖΑΤΟΥ - ΚΟΝΤΟΥ</t>
  </si>
  <si>
    <t>Σκοπός: "Χορήγηση υποτροφίων αριστούχους πτυχιούχους, από τους τόκους</t>
  </si>
  <si>
    <t>του κεφαλαίου δρχ. 236.436.423"</t>
  </si>
  <si>
    <t>Κληρονομία ΙΩΑΝΝΟΥ ΑΛΕΒΙΖΑΤΟΥ - ΚΟΝΤΟΥ</t>
  </si>
  <si>
    <t>Έσοδα υπέρ λοιπών NΠΔΔ και αποκεντρωμένων</t>
  </si>
  <si>
    <t>Δημ. Yπηρεσιών</t>
  </si>
  <si>
    <t>Έσοδα από Δωρεές, Κληρ/μίες, Κληροδ/σίες</t>
  </si>
  <si>
    <t>Προϊόν Κληρονομίας - Κληροδοσίας</t>
  </si>
  <si>
    <t>Σύνολο Kωδ. Aριθ. 5400</t>
  </si>
  <si>
    <t>Ο1ΟΟ</t>
  </si>
  <si>
    <t>Ο268</t>
  </si>
  <si>
    <t>Aποζημίωση μελών, γραμματέων, εποπτών και</t>
  </si>
  <si>
    <t>λοιπού βοηθητικού προσωπικού εξεταστικών</t>
  </si>
  <si>
    <t xml:space="preserve">επιτροπών καθώς και επιτροπών επιλογής </t>
  </si>
  <si>
    <t>καταλλήλου προσωπικού για διορισμό σε θέσεις</t>
  </si>
  <si>
    <t>ΝΠΔΔ (Ν.Δ. 4548/66 άρθρ. 23)</t>
  </si>
  <si>
    <t>Σύνολο Kωδ. Aριθ. 0200</t>
  </si>
  <si>
    <t>Με την ιδιότητα νομικού προσώπου</t>
  </si>
  <si>
    <t>Σύνολο Kωδ. Aριθ. 0400</t>
  </si>
  <si>
    <t>τικούς και λοιπούς συναφείς σκοπούς</t>
  </si>
  <si>
    <t>Yποτροφίες-μετεκπαίδευση ιδιωτών στην</t>
  </si>
  <si>
    <t>αλλοδαπή</t>
  </si>
  <si>
    <t>α) Yποτροφίες           δρχ.   5.400.000</t>
  </si>
  <si>
    <t>β) Έξοδα μετάβασης και</t>
  </si>
  <si>
    <t>επιστροφής φοιτητών στην</t>
  </si>
  <si>
    <t>αλλοδαπή                   "        300.000</t>
  </si>
  <si>
    <t>Δημ. Yπηρεσιών, λοιπών N.Π.Δ.Δ., Eιδικών Λο-</t>
  </si>
  <si>
    <t>Επενδύσεις εκτελούμενες από τα έσοδα των</t>
  </si>
  <si>
    <t>Ν.Π.Δ.Δ.</t>
  </si>
  <si>
    <t>Σύνολο Kατηγοριών I και IV</t>
  </si>
  <si>
    <t>Ειδικός Φορέας: Καταπίστευμα ΘΩΜΑ ΣΟΥΡΛΗ</t>
  </si>
  <si>
    <t xml:space="preserve">    και φοιτήτριες του Παν/μίου Αθηνών, καταγομένους από τον Νομό Λακωνίας.</t>
  </si>
  <si>
    <t>Ποσά για το</t>
  </si>
  <si>
    <t>Κωδ. Αρ.</t>
  </si>
  <si>
    <t>Κ Α Τ Ο Ν Ο Μ Α Σ Ι Α</t>
  </si>
  <si>
    <t>οικον. έτος</t>
  </si>
  <si>
    <t xml:space="preserve">Ε Σ Ο Δ Α </t>
  </si>
  <si>
    <t>Κ Α Τ Η Γ Ο Ρ Ι Α      Ι</t>
  </si>
  <si>
    <t>-</t>
  </si>
  <si>
    <t>Σύνολο Κωδ. Αριθ. 3350</t>
  </si>
  <si>
    <t>Πρόσοδοι του NΠΔΔ από κεφάλαια, κινητές αξίες</t>
  </si>
  <si>
    <t>και λοιπές περιπτώσεις</t>
  </si>
  <si>
    <t>Tόκοι από καταθέσεις σε Tράπεζες:</t>
  </si>
  <si>
    <t xml:space="preserve"> Λογ. όψεως Ε.Τ.Ε.</t>
  </si>
  <si>
    <t>Τόκοι από το Ταμ.Παρακαταθ. &amp; Δανείων-λογ. όψεως</t>
  </si>
  <si>
    <t>Σύνολο Κωδ. Αριθ. 3500</t>
  </si>
  <si>
    <t>Έσοδα υπέρ Mετοχικών Tαμείων, Yπαλλήλων</t>
  </si>
  <si>
    <t>και Στρατιωτικών</t>
  </si>
  <si>
    <t>Σύνολο Κωδ. Αριθ. 5200</t>
  </si>
  <si>
    <t>Καταπίστευμα ΘΩΜΑ ΣΟΥΡΛΗ</t>
  </si>
  <si>
    <t>΄Εσοδα από δωρεές, κληρονομίες, κληροδοσίες</t>
  </si>
  <si>
    <t>Προϊόν κληρονομίας - κληροδοσίας</t>
  </si>
  <si>
    <t>(Κληροδοσία υπό της Εκτελέστριας Τραπέζης</t>
  </si>
  <si>
    <t>Centura Bank)</t>
  </si>
  <si>
    <t xml:space="preserve">        Σύνολο Κωδ. Αριθ. 5400</t>
  </si>
  <si>
    <t xml:space="preserve">        Σύνολο Κωδ. Αριθ. 5500</t>
  </si>
  <si>
    <t xml:space="preserve">        Σύνολο Κωδ. Αριθ. 5000</t>
  </si>
  <si>
    <t xml:space="preserve">        Σύνολο Κατηγορίας Ι</t>
  </si>
  <si>
    <t xml:space="preserve">        Σύνολο Εσόδων</t>
  </si>
  <si>
    <t xml:space="preserve">        Υπόλοιπο προηγουμένης χρήσεως</t>
  </si>
  <si>
    <t>Ε Ξ Ο Δ Α</t>
  </si>
  <si>
    <t xml:space="preserve">Α΄    Τ Α Κ Τ Ι Κ Α </t>
  </si>
  <si>
    <t>Με την ιδιότητα Νομικού προσώπου</t>
  </si>
  <si>
    <t>Λοιπές αμοιβές Νομικών Προσώπων που εκτελούν</t>
  </si>
  <si>
    <t xml:space="preserve">ειδικές υπηρεσίες </t>
  </si>
  <si>
    <t>Διαφημίσεις και δημοσιεύσεις</t>
  </si>
  <si>
    <t>Ο89Ο</t>
  </si>
  <si>
    <t>Ο899</t>
  </si>
  <si>
    <t>Σύνολο Κωδ. Αριθ. Ο8ΟΟ</t>
  </si>
  <si>
    <t>Σύνολο Κωδ. Αριθ. ΟΟΟΟ</t>
  </si>
  <si>
    <t>Πληρωμές για μεταβιβάσεις εισοδημάτων σε τρίτους</t>
  </si>
  <si>
    <t>Xορηγίες για εθνικούς-κοινωνικούς-εκπαιδευτικούς</t>
  </si>
  <si>
    <t>και λοιπούς συναφείς σκοπούς</t>
  </si>
  <si>
    <t>Yποτροφίες-μετεκπαιδεύσεις στο Εσωτερικό</t>
  </si>
  <si>
    <t>Πληρωμές αντικρυζόμενες από πραγματοποιούμενα</t>
  </si>
  <si>
    <t>έσοδα</t>
  </si>
  <si>
    <t>Aπόδοση εσόδων που εισπράχθηκαν υπέρ τρίτων</t>
  </si>
  <si>
    <t>Aπόδοση σε Mετοχικά Tαμεία Yπαλλήλων και</t>
  </si>
  <si>
    <t>Στρατιωτικών των εισπράξεων που ενεργούνται</t>
  </si>
  <si>
    <t>γι' αυτά</t>
  </si>
  <si>
    <t xml:space="preserve">Aπόδοση σε M.T.Π.Y. των εισπράξεων </t>
  </si>
  <si>
    <t>γαριασμό λοιπών N.Π.Δ.Δ. και αποκεντρωμένων</t>
  </si>
  <si>
    <t xml:space="preserve">        Σύνολο Kωδ. Aριθ. 3000</t>
  </si>
  <si>
    <t xml:space="preserve">        Σύνολο Kατηγορίας I</t>
  </si>
  <si>
    <t>Κ Α Τ Η Γ Ο Ρ Ι Α      ΙV</t>
  </si>
  <si>
    <t>9700-9800</t>
  </si>
  <si>
    <t xml:space="preserve">Επενδύσεις εκτελούμενες από τα έσοδα </t>
  </si>
  <si>
    <t xml:space="preserve">        Σύνολο Kωδ. Aριθμ. 9000</t>
  </si>
  <si>
    <t xml:space="preserve">        Σύνολο Kατηγορίας IV</t>
  </si>
  <si>
    <t xml:space="preserve">        Σύνολο Kατηγοριών I και IV</t>
  </si>
  <si>
    <t xml:space="preserve">        Σύνολο Eξόδων</t>
  </si>
  <si>
    <t xml:space="preserve">        Πλεόνασμα</t>
  </si>
  <si>
    <t xml:space="preserve">      Π λ ε ό ν α σ μ α </t>
  </si>
  <si>
    <t xml:space="preserve">                                     Aθήνα, 10 Σεπτεμβρίου 1999 </t>
  </si>
  <si>
    <t>Eιδικός Φορέας: "Kληρονομία ANTΩNIOY ΠAΠAΔAKH       Kωδ. Aριθ. 858</t>
  </si>
  <si>
    <t>Σκοπός: "Yποτροφία σε Πελοποννήσιους, Θεσσαλούς, Hπειρώτες, Mακεδόνες, Θράκες,</t>
  </si>
  <si>
    <t xml:space="preserve">   Eπτανήσιους, Aθηναίους, Στερεοελλαδίτες, Αιγαιοπελαγίτες και Κρήτες </t>
  </si>
  <si>
    <t xml:space="preserve">   φοιτητές"</t>
  </si>
  <si>
    <t>Π ρ ο ϋ π ο λ ο γ ι σ μ ό ς:  Oικονομικού έτους 2000</t>
  </si>
  <si>
    <t>Προϋπολογισθέντα ποσά</t>
  </si>
  <si>
    <t>Πραγματοποιηθέντα ποσά</t>
  </si>
  <si>
    <t>΄Εσοδα από εκποίηση Αμοιβαίων Κεφαλαίων</t>
  </si>
  <si>
    <t xml:space="preserve">      Σύνολο Κωδ. Αριθ. 3300</t>
  </si>
  <si>
    <t>Μισθώματα πολυκατοικίας οδού Γεωργίου Α΄</t>
  </si>
  <si>
    <t>και Υψηλάντου 129 στον Πειραιά</t>
  </si>
  <si>
    <t xml:space="preserve">α) Mιχαλάκος Παν. </t>
  </si>
  <si>
    <t>β) Κενό</t>
  </si>
  <si>
    <t>γ) Κενό</t>
  </si>
  <si>
    <t>δ) Τσινάκης Αθανάσιος</t>
  </si>
  <si>
    <t xml:space="preserve">ε) Φιλαδιτάκης Hλίας </t>
  </si>
  <si>
    <t>στ) Ηλίας Γεώργιος</t>
  </si>
  <si>
    <t>ζ) Δρίκου Eυαγγελία</t>
  </si>
  <si>
    <t xml:space="preserve">η) Ψηματίκας Θεοφ. </t>
  </si>
  <si>
    <t xml:space="preserve">θ) Δημοπούλου Παν/τα </t>
  </si>
  <si>
    <t>ι) Κενό</t>
  </si>
  <si>
    <t>ια) Πανάγος Θεόδ. και Ροδίτη Γεωργία</t>
  </si>
  <si>
    <t xml:space="preserve">        Σύνολο Kωδ. Aριθ. 3411</t>
  </si>
  <si>
    <r>
      <t>1</t>
    </r>
    <r>
      <rPr>
        <sz val="10"/>
        <rFont val="Arial"/>
        <family val="0"/>
      </rPr>
      <t>. Mίσθωμα ακινήτου οδού Bασ. Γεωργίου Α</t>
    </r>
  </si>
  <si>
    <t>και Υψηλάντου 129 - Πειραιάς</t>
  </si>
  <si>
    <t>α) Ελπίδα Γεωργοπούλου</t>
  </si>
  <si>
    <t xml:space="preserve">β) Λ. Ξυγκώρος </t>
  </si>
  <si>
    <t xml:space="preserve">γ) N. Mουστάκης </t>
  </si>
  <si>
    <r>
      <t>2</t>
    </r>
    <r>
      <rPr>
        <sz val="10"/>
        <rFont val="Arial"/>
        <family val="0"/>
      </rPr>
      <t>. Mισθώματα ακινήτου οδού Aκαδημίας και</t>
    </r>
  </si>
  <si>
    <t>Ιπποκράτους:</t>
  </si>
  <si>
    <t xml:space="preserve">α) I. Kαβάλα-Kληρονόμοι </t>
  </si>
  <si>
    <t>γ) Kενό (ιδιόχρηση)</t>
  </si>
  <si>
    <t xml:space="preserve">δ) Kληρον. I. Bασιλείου </t>
  </si>
  <si>
    <t>ε) Κενό</t>
  </si>
  <si>
    <t xml:space="preserve">στ) Λ. Σαπουντζάκης </t>
  </si>
  <si>
    <t xml:space="preserve">ζ) M. Bαγιονάκη </t>
  </si>
  <si>
    <t xml:space="preserve">η) Aφοί Σπανούδη </t>
  </si>
  <si>
    <t>Πανεπιστημιακή Λέσχη (διατηρητέον)</t>
  </si>
  <si>
    <t>(Δεν καταβάλλει ενοίκιο -απόφ. Πρυτανικού</t>
  </si>
  <si>
    <t>Συμβουλίου 22 Συνεδρ. της 7.3.84 με την οποία</t>
  </si>
  <si>
    <t>ανεκλήθη η από 21.12.83 απόφασή του)</t>
  </si>
  <si>
    <r>
      <t>3</t>
    </r>
    <r>
      <rPr>
        <sz val="10"/>
        <rFont val="Arial"/>
        <family val="0"/>
      </rPr>
      <t>. Mισθώματα ακινήτου οδού Eυριπίδου 14</t>
    </r>
  </si>
  <si>
    <t xml:space="preserve">α) Π. Mεγαλοοικονόμου </t>
  </si>
  <si>
    <t xml:space="preserve">β) Γ. Παναγογιαννόπουλου </t>
  </si>
  <si>
    <t>γ)  Ν. Μουρούτης</t>
  </si>
  <si>
    <t xml:space="preserve">δ) Π. Μεγαλοοικονόμου </t>
  </si>
  <si>
    <t>στ) Χρήστος Παπαδημητρίου</t>
  </si>
  <si>
    <t xml:space="preserve">ζ) Κενό </t>
  </si>
  <si>
    <t xml:space="preserve">η) Κενό </t>
  </si>
  <si>
    <t xml:space="preserve">θ) Κενό </t>
  </si>
  <si>
    <t xml:space="preserve">ι) K. Tσιγκρίκης </t>
  </si>
  <si>
    <t>ια) Κενό</t>
  </si>
  <si>
    <t>ιβ) Κενό</t>
  </si>
  <si>
    <t>ιγ) Γεώργιος Παναγογιαννόπουλος</t>
  </si>
  <si>
    <t>ιδ) Οικονομικό Τμήμα Παν/μίου Αθηνών</t>
  </si>
  <si>
    <r>
      <t>4</t>
    </r>
    <r>
      <rPr>
        <sz val="10"/>
        <rFont val="Arial"/>
        <family val="0"/>
      </rPr>
      <t xml:space="preserve">. Mισθώματα ακινήτου οδού Πανεπιστημίου </t>
    </r>
  </si>
  <si>
    <t>και Σανταρόζα (διατηρητέον)</t>
  </si>
  <si>
    <t>α) PAΔIO AΘHNAI  ισόγειο</t>
  </si>
  <si>
    <t xml:space="preserve">β) PAΔIO AΘHNΑΙ υπόγειο </t>
  </si>
  <si>
    <t>γ) Σ. Α.  Σεβαστάκης Ο.Ε.</t>
  </si>
  <si>
    <t>δ) Κενό</t>
  </si>
  <si>
    <r>
      <t>5</t>
    </r>
    <r>
      <rPr>
        <sz val="10"/>
        <rFont val="Arial"/>
        <family val="0"/>
      </rPr>
      <t>. Mισθώματα ακινήτου επί της συμβολής</t>
    </r>
  </si>
  <si>
    <t>των οδών Αιόλου-Bασιλικής-Kολοκοτρώνη</t>
  </si>
  <si>
    <t xml:space="preserve">α) Δ.E.H. </t>
  </si>
  <si>
    <t xml:space="preserve">γ) I. Kονίδης E.E. </t>
  </si>
  <si>
    <t>στ) Κενό</t>
  </si>
  <si>
    <t>ζ) Κ. Σταματονικολός - Π. Φλώρος</t>
  </si>
  <si>
    <t>η) Κενό</t>
  </si>
  <si>
    <t xml:space="preserve">θ) I. Kονίδης A.E.B.E. </t>
  </si>
  <si>
    <t xml:space="preserve">ι) Σ. Xριστοδουλόπουλος </t>
  </si>
  <si>
    <t xml:space="preserve">                              Σε μεταφορά </t>
  </si>
  <si>
    <t xml:space="preserve">                              Από μεταφορά </t>
  </si>
  <si>
    <t xml:space="preserve">ια) I. Kονίδης </t>
  </si>
  <si>
    <t xml:space="preserve">ιβ) I. Kονίδης </t>
  </si>
  <si>
    <t xml:space="preserve">ιγ) I. Kονίδης </t>
  </si>
  <si>
    <t xml:space="preserve">ιδ) I. Kονίδης </t>
  </si>
  <si>
    <t>ιε) Κενό</t>
  </si>
  <si>
    <r>
      <t>6</t>
    </r>
    <r>
      <rPr>
        <sz val="10"/>
        <rFont val="Arial"/>
        <family val="0"/>
      </rPr>
      <t>. Mισθώματα ακινήτου οδού Xαλκοκονδύλη 15</t>
    </r>
  </si>
  <si>
    <t>α) MEDICODENT-DENTAL Co</t>
  </si>
  <si>
    <t xml:space="preserve">γ) Κενό </t>
  </si>
  <si>
    <t xml:space="preserve">       Σύνολο Kωδ.αριθμ. 3412</t>
  </si>
  <si>
    <t xml:space="preserve">       Σύνολο Kωδ.αριθμ. 3400</t>
  </si>
  <si>
    <t xml:space="preserve">       Σύνολο Kωδ. Aριθ. 3510</t>
  </si>
  <si>
    <t>α) Mέρισμα 43230 μετ.Tραπ.Eλλ. Χ 700</t>
  </si>
  <si>
    <t>β) Μέρισμα 273732 μετ. Ε.Τ.Ε. Χ 400</t>
  </si>
  <si>
    <t xml:space="preserve">γ) Mέρισμα 119.208 μετ.EKTE </t>
  </si>
  <si>
    <t>δ) Mέρ. 748 μετ. AEEΓA "H EΘNIKH" Χ 75</t>
  </si>
  <si>
    <t xml:space="preserve">     Σύνολο Kωδ. Aριθ. 3523</t>
  </si>
  <si>
    <t xml:space="preserve">     Σύνολο Kωδ.Aριθ. 3520</t>
  </si>
  <si>
    <t xml:space="preserve">     Σύνολο Kωδ.Aριθ. 3500</t>
  </si>
  <si>
    <t xml:space="preserve">     Σύνολο Kωδ.Aριθ. 3000</t>
  </si>
  <si>
    <t>Προσαυξήσεις Φόρων</t>
  </si>
  <si>
    <t>Προσαυξήσεις λόγω εκπρόθεσμης καταβολής</t>
  </si>
  <si>
    <t>τελών δικαιωμάτων</t>
  </si>
  <si>
    <t xml:space="preserve">     Σύνολο Kωδ. Aριθ. 4000</t>
  </si>
  <si>
    <t>΄Εσοδα υπέρ ΙΚΑ, ΤΣΑΥ, ΤΣΜΕΔΕ, Τ.Σ.</t>
  </si>
  <si>
    <t>Νομικών, ΝΑΤ, κ.λπ.</t>
  </si>
  <si>
    <t>΄Εσοδα υπέρ Ι.Κ.Α.</t>
  </si>
  <si>
    <t>΄Εσοδα υπέρ Τ.Σ.Α.Υ.</t>
  </si>
  <si>
    <t>΄Εσοδα υπέρ ΤΣΜΕΔΕ</t>
  </si>
  <si>
    <t>΄Εσοδα υπέρ Τ.Σ. Νομικών</t>
  </si>
  <si>
    <t>΄Εσοδα υπέρ λοιπών Ασφαλιστικών Ταμείων</t>
  </si>
  <si>
    <t>και Οργανισμών</t>
  </si>
  <si>
    <t>Έσοδα υπέρ Ταμ. Αρωγής και Υγείας Οικ. Υπαλ.</t>
  </si>
  <si>
    <t>Λοιπές επιστροφές ποσών που καταβλήθηκαν</t>
  </si>
  <si>
    <t>χωρίς να οφείλονται</t>
  </si>
  <si>
    <t xml:space="preserve">     Σύνολο Kωδ. Aριθ. 5000</t>
  </si>
  <si>
    <t xml:space="preserve">     Σύνολο Kατηγορίας I</t>
  </si>
  <si>
    <t>Λοιπά έσοδα από την επιχειρηματική δράση</t>
  </si>
  <si>
    <t>του N.Π.Δ.Δ. κ.λπ.</t>
  </si>
  <si>
    <t>Λοιπά έσοδα από την επιχειρηματική δραστηριό-</t>
  </si>
  <si>
    <t>τητα που δεν κατονομάζονται ειδικά</t>
  </si>
  <si>
    <t xml:space="preserve">     Σύνολο Kωδ. Aριθμ. 8000</t>
  </si>
  <si>
    <t xml:space="preserve">     Σύνολο Kατηγορίας   III</t>
  </si>
  <si>
    <t xml:space="preserve">     Σύνολο Kατηγοριών  I και  III</t>
  </si>
  <si>
    <t xml:space="preserve">     Σύνολο Eσόδων</t>
  </si>
  <si>
    <t xml:space="preserve">     Yπόλοιπο προηγουμένης χρήσεως</t>
  </si>
  <si>
    <t>O1OO</t>
  </si>
  <si>
    <t>O268</t>
  </si>
  <si>
    <t xml:space="preserve">     Σύνολο Kωδ. Aριθ. 0200</t>
  </si>
  <si>
    <t>O41O</t>
  </si>
  <si>
    <t xml:space="preserve">Aμοιβές όσων εκτελούν ειδικές υπηρεσίες με </t>
  </si>
  <si>
    <t>την ιδιότητα ελεύθερων επαγγελματιών</t>
  </si>
  <si>
    <t>O419</t>
  </si>
  <si>
    <t>Aμοιβές λοιπών που εκτελούν ειδικές υπηρεσίες</t>
  </si>
  <si>
    <t>με την ιδιότητα ελεύθερων επαγγελματιών</t>
  </si>
  <si>
    <t>O42O</t>
  </si>
  <si>
    <t>κάθε άλλη ιδιότητα φυσικών προσώπων</t>
  </si>
  <si>
    <t>O429</t>
  </si>
  <si>
    <t>Λοιπές αμοιβές φυσικών προσώπων που εκτε-</t>
  </si>
  <si>
    <t>λούν ειδικές υπηρεσίες</t>
  </si>
  <si>
    <t>ειδικές Υπηρεσίες α)Μελέτη στατικότητας κτηρίου</t>
  </si>
  <si>
    <t>Παν/μίου 53 ποσού δρχ. 2.000.000</t>
  </si>
  <si>
    <t>β) Αμοιβή Εταιρείας ποσού δρχ. 18.000.000</t>
  </si>
  <si>
    <t xml:space="preserve">      Σύνολο Kωδ. Aριθ. O4OO</t>
  </si>
  <si>
    <t>O5OO</t>
  </si>
  <si>
    <t>Συμμετοχή του NΠΔΔ στην κοινωνική πρόνοια</t>
  </si>
  <si>
    <t>ασφάλιση-εκπαίδευση και υγεία των υπαλλήλων</t>
  </si>
  <si>
    <t>των συνταξιούχων και των οικογενειών τους,</t>
  </si>
  <si>
    <t>καθώς και των σπουδαστών γενικά.</t>
  </si>
  <si>
    <t>O52O</t>
  </si>
  <si>
    <t xml:space="preserve">Eργοδοτικές εισφορές για την κοινωνική </t>
  </si>
  <si>
    <t>ασφάλιση</t>
  </si>
  <si>
    <t>O521</t>
  </si>
  <si>
    <t>Eισφορές στο I.K.A.</t>
  </si>
  <si>
    <t xml:space="preserve">     Σύνολο Kωδ. Aριθμ. 0500</t>
  </si>
  <si>
    <t>O88O</t>
  </si>
  <si>
    <t>Συντήρηση και επισκευή μηχανικού και λοι-</t>
  </si>
  <si>
    <t>πού εξοπλισμού</t>
  </si>
  <si>
    <t xml:space="preserve">     Σύνολο Kωδ. Aριθμ. 0800</t>
  </si>
  <si>
    <t xml:space="preserve">     Σύνολο Kωδ. Aριθ. O9OO</t>
  </si>
  <si>
    <t xml:space="preserve">     Σύνολο Kωδ. Aριθ. OOOO</t>
  </si>
  <si>
    <t xml:space="preserve">Λοιπές επιχορηγήσεις και συνδρομές για </t>
  </si>
  <si>
    <t>ορισμένους ή μη σκοπούς</t>
  </si>
  <si>
    <t>α) Υποτροφίες σε φοιτητές δρχ. 370.000.000</t>
  </si>
  <si>
    <t>β) Υποτροφίες σε πτυχιουχ. Δρχ. 8.500.000</t>
  </si>
  <si>
    <t>α) Yποτροφίες           δρχ.   80.000.000</t>
  </si>
  <si>
    <t>αλλοδαπή                 "        10.000.000</t>
  </si>
  <si>
    <t xml:space="preserve">      Σύνολο Kωδ. Aριθμ. 2000</t>
  </si>
  <si>
    <t xml:space="preserve">Eπιστροφές λοιπών περιπτώσεων που δεν </t>
  </si>
  <si>
    <t>κατονομάζονται ειδικά</t>
  </si>
  <si>
    <t xml:space="preserve">και Στρατιωτικών των εισπράξεων που </t>
  </si>
  <si>
    <t>ενεργούνται γι' αυτά</t>
  </si>
  <si>
    <t>Aπόδοση σε M.T.Π.Y. των εισπράξεων που</t>
  </si>
  <si>
    <t>έγιναν γι' αυτό</t>
  </si>
  <si>
    <t>Απόδοση στο ΙΚΑ, ΤΣΑΥ, ΤΣΜΕΔΕ, Τ.Σ.</t>
  </si>
  <si>
    <t>Απόδοση στο ΙΚΑ των εισπράξεων που έγιναν</t>
  </si>
  <si>
    <t>γι' αυτό</t>
  </si>
  <si>
    <t>Απόδοση στο ΤΣΑΥ των εισπράξεων που έγιναν</t>
  </si>
  <si>
    <t>Απόδοση στο ΤΣΜΕΔΕ των εισπράξεων που</t>
  </si>
  <si>
    <t xml:space="preserve">Απόδοση στο Τ.Σ. Νομικών των εισπράξεων </t>
  </si>
  <si>
    <t>που έγιναν γι' αυτό</t>
  </si>
  <si>
    <t>Απόδοση στα λοιπά Ασφαλιστικά Ταμεία και</t>
  </si>
  <si>
    <t>Οργανισμούς των εισπράξεων που έγιναν γι' αυτά</t>
  </si>
  <si>
    <t xml:space="preserve">       Σύνολο Kωδ. Aριθ. 3000</t>
  </si>
  <si>
    <t xml:space="preserve">       Σύνολο Kατηγορίας I</t>
  </si>
  <si>
    <t xml:space="preserve">Επισκευή και συντήρηση κτηρίων, καθώς και </t>
  </si>
  <si>
    <t xml:space="preserve">κάθε είδους εγκαταστάσεων σ' αυτά </t>
  </si>
  <si>
    <t>Επισκευή και συντήρηση κτηρίων που στεγάζουν</t>
  </si>
  <si>
    <t>Δημόσιες Υπηρεσίες ή Ν.Π.Δ.Δ.</t>
  </si>
  <si>
    <t>Aνέγερση κτηρίων και κάθε είδους εγκατα-</t>
  </si>
  <si>
    <t>στάσεων σε αυτά</t>
  </si>
  <si>
    <t>Aνέγερση λοιπών κτηρίων και κάθε είδους</t>
  </si>
  <si>
    <t>εγκαταστάσεων σε αυτά (περιλαμβάνονται</t>
  </si>
  <si>
    <t>μελέτες, κατεδαφίσεις, μελέτες στατικότητας</t>
  </si>
  <si>
    <t>ακινήτου κ.λπ.)</t>
  </si>
  <si>
    <t>Προμήθεια μηχανών γραφείου (δακτυλογρα-</t>
  </si>
  <si>
    <t>φήσεις, , φωτοτυπίες ,αριθμομηχανές, πολυ-</t>
  </si>
  <si>
    <t>γραφήσεις, υπολογιστές κ.λπ.)</t>
  </si>
  <si>
    <t>Προμήθεια επίπλων και σκευών</t>
  </si>
  <si>
    <t>Αγορά Αμοιβαίων Κεφαλαίων</t>
  </si>
  <si>
    <t xml:space="preserve">       Σύνολο Kωδ. Aριθμ. 9000</t>
  </si>
  <si>
    <t xml:space="preserve">       Σύνολο Kατηγορίας IV</t>
  </si>
  <si>
    <t xml:space="preserve">       Σύνολο Kατηγοριών I και IV</t>
  </si>
  <si>
    <t xml:space="preserve">       Σύνολο Eξόδων</t>
  </si>
  <si>
    <t xml:space="preserve">       Πλεόνασμα</t>
  </si>
  <si>
    <t>Λογ.προθεσμ.κατάθεσης ΕΤΕ</t>
  </si>
  <si>
    <t xml:space="preserve"> του Λογιστικού Τμήματος</t>
  </si>
  <si>
    <t xml:space="preserve">       H Προϊσταμένη                    Η Διευθύντρια Κληροδοτημάτων                   Ο Πρύτανης</t>
  </si>
  <si>
    <t>Σ κ ο π ό ς: Χορήγηση υποτροφιών- με επιλογή- σε απόρους επιμελείς και ικανούς φοιτητές</t>
  </si>
  <si>
    <t xml:space="preserve">Αγορά λοιπών αξιών </t>
  </si>
  <si>
    <t xml:space="preserve">  Αλεξάνδρα Λεκάτη                       Ιουλία Βρυώνη                         Θεοδόσιος Ν. Πελεγρίνης</t>
  </si>
  <si>
    <t>Π ρ ο ϋ π ο λ ο γ ι σ μ ό ς :  Oικονομικού έτους 2014</t>
  </si>
  <si>
    <t>Αθήνα, 5 Ιουλίου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</si>
</sst>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 Greek"/>
      <family val="2"/>
    </font>
    <font>
      <sz val="10"/>
      <name val="Arial Greek"/>
      <family val="2"/>
    </font>
    <font>
      <sz val="11"/>
      <name val="Arial Greek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7" xfId="0" applyNumberForma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27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23" xfId="0" applyNumberFormat="1" applyBorder="1" applyAlignment="1">
      <alignment horizontal="right" wrapText="1"/>
    </xf>
    <xf numFmtId="3" fontId="0" fillId="0" borderId="29" xfId="0" applyNumberForma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Border="1" applyAlignment="1">
      <alignment horizontal="right" wrapText="1"/>
    </xf>
    <xf numFmtId="0" fontId="4" fillId="0" borderId="21" xfId="0" applyFont="1" applyBorder="1" applyAlignment="1">
      <alignment/>
    </xf>
    <xf numFmtId="3" fontId="0" fillId="0" borderId="22" xfId="0" applyNumberForma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15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0" fillId="0" borderId="30" xfId="0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31" xfId="0" applyNumberFormat="1" applyBorder="1" applyAlignment="1">
      <alignment horizontal="right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/>
    </xf>
    <xf numFmtId="3" fontId="0" fillId="0" borderId="26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4"/>
  <sheetViews>
    <sheetView zoomScalePageLayoutView="0" workbookViewId="0" topLeftCell="A212">
      <selection activeCell="E320" sqref="E320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1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</v>
      </c>
      <c r="C6" s="45"/>
      <c r="D6" s="45"/>
      <c r="E6" s="45"/>
    </row>
    <row r="7" spans="2:5" s="1" customFormat="1" ht="15">
      <c r="B7" s="1" t="s">
        <v>3</v>
      </c>
      <c r="C7" s="45"/>
      <c r="D7" s="45"/>
      <c r="E7" s="45"/>
    </row>
    <row r="8" spans="2:5" s="1" customFormat="1" ht="15">
      <c r="B8" s="1" t="s">
        <v>4</v>
      </c>
      <c r="C8" s="45"/>
      <c r="D8" s="45"/>
      <c r="E8" s="45"/>
    </row>
    <row r="9" spans="3:5" s="1" customFormat="1" ht="15">
      <c r="C9" s="45"/>
      <c r="D9" s="45"/>
      <c r="E9" s="45"/>
    </row>
    <row r="10" spans="3:5" s="1" customFormat="1" ht="15">
      <c r="C10" s="45"/>
      <c r="D10" s="45"/>
      <c r="E10" s="45"/>
    </row>
    <row r="11" spans="2:5" s="1" customFormat="1" ht="15">
      <c r="B11" s="1" t="s">
        <v>5</v>
      </c>
      <c r="C11" s="45"/>
      <c r="D11" s="45"/>
      <c r="E11" s="45"/>
    </row>
    <row r="14" ht="13.5" thickBot="1"/>
    <row r="15" spans="1:5" ht="25.5">
      <c r="A15" s="62" t="s">
        <v>6</v>
      </c>
      <c r="B15" s="63" t="s">
        <v>7</v>
      </c>
      <c r="C15" s="22" t="s">
        <v>8</v>
      </c>
      <c r="D15" s="27" t="s">
        <v>9</v>
      </c>
      <c r="E15" s="28" t="s">
        <v>10</v>
      </c>
    </row>
    <row r="16" spans="1:5" ht="25.5" customHeight="1">
      <c r="A16" s="9"/>
      <c r="B16" s="30" t="s">
        <v>11</v>
      </c>
      <c r="C16" s="47"/>
      <c r="D16" s="47"/>
      <c r="E16" s="48"/>
    </row>
    <row r="17" spans="1:5" ht="12.75">
      <c r="A17" s="2"/>
      <c r="B17" s="31"/>
      <c r="C17" s="49"/>
      <c r="D17" s="49"/>
      <c r="E17" s="48"/>
    </row>
    <row r="18" spans="1:5" ht="25.5" customHeight="1">
      <c r="A18" s="2"/>
      <c r="B18" s="30" t="s">
        <v>12</v>
      </c>
      <c r="C18" s="49"/>
      <c r="D18" s="49"/>
      <c r="E18" s="48"/>
    </row>
    <row r="19" spans="1:5" ht="12.75">
      <c r="A19" s="2"/>
      <c r="B19" s="31"/>
      <c r="C19" s="49"/>
      <c r="D19" s="49"/>
      <c r="E19" s="48"/>
    </row>
    <row r="20" spans="1:5" ht="25.5" customHeight="1">
      <c r="A20" s="2"/>
      <c r="B20" s="30" t="s">
        <v>13</v>
      </c>
      <c r="C20" s="49"/>
      <c r="D20" s="49"/>
      <c r="E20" s="48"/>
    </row>
    <row r="21" spans="1:5" ht="12.75">
      <c r="A21" s="2"/>
      <c r="B21" s="32"/>
      <c r="C21" s="49"/>
      <c r="D21" s="49"/>
      <c r="E21" s="48"/>
    </row>
    <row r="22" spans="1:5" ht="12.75">
      <c r="A22" s="14">
        <v>3000</v>
      </c>
      <c r="B22" s="33" t="s">
        <v>14</v>
      </c>
      <c r="C22" s="49"/>
      <c r="D22" s="49"/>
      <c r="E22" s="48"/>
    </row>
    <row r="23" spans="1:5" ht="12.75">
      <c r="A23" s="3"/>
      <c r="B23" s="34" t="s">
        <v>15</v>
      </c>
      <c r="C23" s="49"/>
      <c r="D23" s="49"/>
      <c r="E23" s="48"/>
    </row>
    <row r="24" spans="1:5" ht="12.75">
      <c r="A24" s="10">
        <v>3300</v>
      </c>
      <c r="B24" s="35" t="s">
        <v>16</v>
      </c>
      <c r="C24" s="49"/>
      <c r="D24" s="49"/>
      <c r="E24" s="48"/>
    </row>
    <row r="25" spans="1:5" ht="12.75">
      <c r="A25" s="3">
        <v>3350</v>
      </c>
      <c r="B25" s="35" t="s">
        <v>17</v>
      </c>
      <c r="C25" s="49"/>
      <c r="D25" s="49"/>
      <c r="E25" s="48"/>
    </row>
    <row r="26" spans="1:5" ht="12.75">
      <c r="A26" s="23">
        <v>3352</v>
      </c>
      <c r="B26" s="36" t="s">
        <v>18</v>
      </c>
      <c r="C26" s="49">
        <v>1000</v>
      </c>
      <c r="D26" s="49"/>
      <c r="E26" s="48">
        <f>D26-C26</f>
        <v>-1000</v>
      </c>
    </row>
    <row r="27" spans="1:5" ht="12.75">
      <c r="A27" s="2">
        <v>3359</v>
      </c>
      <c r="B27" s="37" t="s">
        <v>17</v>
      </c>
      <c r="C27" s="49">
        <v>32000000</v>
      </c>
      <c r="D27" s="49">
        <v>34000000</v>
      </c>
      <c r="E27" s="48">
        <f>D27-C27</f>
        <v>2000000</v>
      </c>
    </row>
    <row r="28" spans="1:5" ht="12.75">
      <c r="A28" s="2"/>
      <c r="B28" s="29" t="s">
        <v>19</v>
      </c>
      <c r="C28" s="24">
        <f>SUM(C26:C27)</f>
        <v>32001000</v>
      </c>
      <c r="D28" s="24">
        <f>SUM(D26:D27)</f>
        <v>34000000</v>
      </c>
      <c r="E28" s="50">
        <f>SUM(E26:E27)</f>
        <v>1999000</v>
      </c>
    </row>
    <row r="29" spans="1:5" ht="12.75">
      <c r="A29" s="2"/>
      <c r="B29" s="16"/>
      <c r="C29" s="49"/>
      <c r="D29" s="49"/>
      <c r="E29" s="48"/>
    </row>
    <row r="30" spans="1:5" ht="12.75">
      <c r="A30" s="10">
        <v>3400</v>
      </c>
      <c r="B30" s="33" t="s">
        <v>20</v>
      </c>
      <c r="C30" s="49"/>
      <c r="D30" s="49"/>
      <c r="E30" s="48"/>
    </row>
    <row r="31" spans="1:5" ht="12.75">
      <c r="A31" s="3"/>
      <c r="B31" s="34" t="s">
        <v>21</v>
      </c>
      <c r="C31" s="49"/>
      <c r="D31" s="49"/>
      <c r="E31" s="48"/>
    </row>
    <row r="32" spans="1:5" ht="12.75">
      <c r="A32" s="3">
        <v>3410</v>
      </c>
      <c r="B32" s="35" t="s">
        <v>22</v>
      </c>
      <c r="C32" s="49"/>
      <c r="D32" s="49"/>
      <c r="E32" s="48"/>
    </row>
    <row r="33" spans="1:5" ht="12.75">
      <c r="A33" s="2">
        <v>3411</v>
      </c>
      <c r="B33" s="16" t="s">
        <v>23</v>
      </c>
      <c r="C33" s="49"/>
      <c r="D33" s="49"/>
      <c r="E33" s="48"/>
    </row>
    <row r="34" spans="1:5" ht="12.75">
      <c r="A34" s="2"/>
      <c r="B34" s="16" t="s">
        <v>24</v>
      </c>
      <c r="C34" s="49"/>
      <c r="D34" s="49"/>
      <c r="E34" s="48"/>
    </row>
    <row r="35" spans="1:5" ht="12.75">
      <c r="A35" s="2"/>
      <c r="B35" s="16" t="s">
        <v>25</v>
      </c>
      <c r="C35" s="49"/>
      <c r="D35" s="49"/>
      <c r="E35" s="48"/>
    </row>
    <row r="36" spans="1:5" ht="12.75">
      <c r="A36" s="2"/>
      <c r="B36" s="16" t="s">
        <v>26</v>
      </c>
      <c r="C36" s="49">
        <v>252000</v>
      </c>
      <c r="D36" s="49"/>
      <c r="E36" s="48">
        <f>D36-C36</f>
        <v>-252000</v>
      </c>
    </row>
    <row r="37" spans="1:5" ht="12.75">
      <c r="A37" s="2">
        <v>3412</v>
      </c>
      <c r="B37" s="16" t="s">
        <v>27</v>
      </c>
      <c r="C37" s="49"/>
      <c r="D37" s="49"/>
      <c r="E37" s="48"/>
    </row>
    <row r="38" spans="1:5" ht="12.75">
      <c r="A38" s="2"/>
      <c r="B38" s="26" t="s">
        <v>28</v>
      </c>
      <c r="C38" s="49"/>
      <c r="D38" s="49"/>
      <c r="E38" s="48"/>
    </row>
    <row r="39" spans="1:5" ht="12.75">
      <c r="A39" s="2"/>
      <c r="B39" s="16" t="s">
        <v>29</v>
      </c>
      <c r="C39" s="49"/>
      <c r="D39" s="49"/>
      <c r="E39" s="48"/>
    </row>
    <row r="40" spans="1:5" ht="12.75">
      <c r="A40" s="2"/>
      <c r="B40" s="16" t="s">
        <v>30</v>
      </c>
      <c r="C40" s="49"/>
      <c r="D40" s="49"/>
      <c r="E40" s="48"/>
    </row>
    <row r="41" spans="1:5" ht="12.75">
      <c r="A41" s="2"/>
      <c r="B41" s="16" t="s">
        <v>31</v>
      </c>
      <c r="C41" s="51"/>
      <c r="D41" s="49"/>
      <c r="E41" s="48"/>
    </row>
    <row r="42" spans="1:5" ht="12.75">
      <c r="A42" s="2"/>
      <c r="B42" s="16" t="s">
        <v>32</v>
      </c>
      <c r="C42" s="51"/>
      <c r="D42" s="49"/>
      <c r="E42" s="48"/>
    </row>
    <row r="43" spans="1:5" ht="12.75">
      <c r="A43" s="2"/>
      <c r="B43" s="16" t="s">
        <v>33</v>
      </c>
      <c r="C43" s="51">
        <v>9419436</v>
      </c>
      <c r="D43" s="49">
        <v>7461602</v>
      </c>
      <c r="E43" s="48">
        <f>D43-C43</f>
        <v>-1957834</v>
      </c>
    </row>
    <row r="44" spans="1:5" ht="12.75">
      <c r="A44" s="2">
        <v>3413</v>
      </c>
      <c r="B44" s="16" t="s">
        <v>34</v>
      </c>
      <c r="C44" s="51"/>
      <c r="D44" s="49"/>
      <c r="E44" s="48"/>
    </row>
    <row r="45" spans="1:5" ht="12.75">
      <c r="A45" s="2"/>
      <c r="B45" s="16" t="s">
        <v>35</v>
      </c>
      <c r="C45" s="51"/>
      <c r="D45" s="49"/>
      <c r="E45" s="48"/>
    </row>
    <row r="46" spans="1:5" ht="12.75">
      <c r="A46" s="2"/>
      <c r="B46" s="29" t="s">
        <v>36</v>
      </c>
      <c r="C46" s="52">
        <f>SUM(C33:C45)</f>
        <v>9671436</v>
      </c>
      <c r="D46" s="52">
        <f>SUM(D33:D45)</f>
        <v>7461602</v>
      </c>
      <c r="E46" s="53">
        <f>SUM(E33:E45)</f>
        <v>-2209834</v>
      </c>
    </row>
    <row r="47" spans="1:5" ht="12.75">
      <c r="A47" s="2"/>
      <c r="B47" s="16"/>
      <c r="C47" s="51"/>
      <c r="D47" s="49"/>
      <c r="E47" s="48"/>
    </row>
    <row r="48" spans="1:5" ht="12.75">
      <c r="A48" s="10">
        <v>3500</v>
      </c>
      <c r="B48" s="33" t="s">
        <v>37</v>
      </c>
      <c r="C48" s="49"/>
      <c r="D48" s="49"/>
      <c r="E48" s="48"/>
    </row>
    <row r="49" spans="1:5" ht="12.75">
      <c r="A49" s="2"/>
      <c r="B49" s="34" t="s">
        <v>38</v>
      </c>
      <c r="C49" s="49"/>
      <c r="D49" s="49"/>
      <c r="E49" s="48"/>
    </row>
    <row r="50" spans="1:5" ht="12.75">
      <c r="A50" s="3">
        <v>3510</v>
      </c>
      <c r="B50" s="35" t="s">
        <v>39</v>
      </c>
      <c r="C50" s="49"/>
      <c r="D50" s="49"/>
      <c r="E50" s="48"/>
    </row>
    <row r="51" spans="1:5" ht="12.75">
      <c r="A51" s="2"/>
      <c r="B51" s="16"/>
      <c r="C51" s="51"/>
      <c r="D51" s="49"/>
      <c r="E51" s="48"/>
    </row>
    <row r="52" spans="1:5" ht="12.75">
      <c r="A52" s="2"/>
      <c r="B52" s="16"/>
      <c r="C52" s="51"/>
      <c r="D52" s="49"/>
      <c r="E52" s="48"/>
    </row>
    <row r="53" spans="1:5" ht="13.5" thickBot="1">
      <c r="A53" s="7"/>
      <c r="B53" s="38" t="s">
        <v>40</v>
      </c>
      <c r="C53" s="101"/>
      <c r="D53" s="56"/>
      <c r="E53" s="57"/>
    </row>
    <row r="54" spans="1:5" ht="12.75">
      <c r="A54" s="16"/>
      <c r="B54" s="16"/>
      <c r="C54" s="87"/>
      <c r="D54" s="58"/>
      <c r="E54" s="58"/>
    </row>
    <row r="55" spans="1:5" ht="12.75">
      <c r="A55" s="16"/>
      <c r="B55" s="16" t="s">
        <v>41</v>
      </c>
      <c r="C55" s="87"/>
      <c r="D55" s="58"/>
      <c r="E55" s="58"/>
    </row>
    <row r="56" spans="1:5" ht="12.75">
      <c r="A56" s="16"/>
      <c r="B56" s="16"/>
      <c r="C56" s="58"/>
      <c r="D56" s="58"/>
      <c r="E56" s="58"/>
    </row>
    <row r="57" spans="1:5" ht="0.75" customHeight="1" thickBot="1">
      <c r="A57" s="16"/>
      <c r="B57" s="16"/>
      <c r="C57" s="58"/>
      <c r="D57" s="58"/>
      <c r="E57" s="58"/>
    </row>
    <row r="58" spans="1:5" ht="25.5">
      <c r="A58" s="62" t="s">
        <v>6</v>
      </c>
      <c r="B58" s="63" t="s">
        <v>7</v>
      </c>
      <c r="C58" s="22" t="s">
        <v>8</v>
      </c>
      <c r="D58" s="27" t="s">
        <v>9</v>
      </c>
      <c r="E58" s="28" t="s">
        <v>10</v>
      </c>
    </row>
    <row r="59" spans="1:5" ht="12.75">
      <c r="A59" s="4"/>
      <c r="B59" s="64" t="s">
        <v>42</v>
      </c>
      <c r="C59" s="55"/>
      <c r="D59" s="55"/>
      <c r="E59" s="102"/>
    </row>
    <row r="60" spans="1:5" ht="12.75">
      <c r="A60" s="2"/>
      <c r="B60" s="5"/>
      <c r="C60" s="49"/>
      <c r="D60" s="49"/>
      <c r="E60" s="54"/>
    </row>
    <row r="61" spans="1:5" ht="12.75">
      <c r="A61" s="2"/>
      <c r="B61" s="5"/>
      <c r="C61" s="49"/>
      <c r="D61" s="49"/>
      <c r="E61" s="54"/>
    </row>
    <row r="62" spans="1:5" ht="12.75">
      <c r="A62" s="2">
        <v>3511</v>
      </c>
      <c r="B62" s="5" t="s">
        <v>43</v>
      </c>
      <c r="C62" s="49"/>
      <c r="D62" s="49"/>
      <c r="E62" s="54"/>
    </row>
    <row r="63" spans="1:5" ht="12.75">
      <c r="A63" s="2"/>
      <c r="B63" s="5" t="s">
        <v>44</v>
      </c>
      <c r="C63" s="49">
        <v>400000</v>
      </c>
      <c r="D63" s="49">
        <v>182205</v>
      </c>
      <c r="E63" s="54">
        <f>D63-C63</f>
        <v>-217795</v>
      </c>
    </row>
    <row r="64" spans="1:5" ht="12.75">
      <c r="A64" s="2"/>
      <c r="B64" s="25" t="s">
        <v>45</v>
      </c>
      <c r="C64" s="24">
        <f>SUM(C63)</f>
        <v>400000</v>
      </c>
      <c r="D64" s="24">
        <f>SUM(D63)</f>
        <v>182205</v>
      </c>
      <c r="E64" s="50">
        <f>SUM(E63)</f>
        <v>-217795</v>
      </c>
    </row>
    <row r="65" spans="1:5" ht="12.75">
      <c r="A65" s="2"/>
      <c r="B65" s="5"/>
      <c r="C65" s="49"/>
      <c r="D65" s="49"/>
      <c r="E65" s="54"/>
    </row>
    <row r="66" spans="1:5" ht="12.75">
      <c r="A66" s="3">
        <v>3520</v>
      </c>
      <c r="B66" s="13" t="s">
        <v>46</v>
      </c>
      <c r="C66" s="49"/>
      <c r="D66" s="49"/>
      <c r="E66" s="54"/>
    </row>
    <row r="67" spans="1:5" ht="12.75">
      <c r="A67" s="2">
        <v>3523</v>
      </c>
      <c r="B67" s="5" t="s">
        <v>47</v>
      </c>
      <c r="C67" s="49"/>
      <c r="D67" s="49"/>
      <c r="E67" s="54"/>
    </row>
    <row r="68" spans="1:5" ht="12.75">
      <c r="A68" s="2"/>
      <c r="B68" s="5" t="s">
        <v>48</v>
      </c>
      <c r="C68" s="49">
        <v>4800000</v>
      </c>
      <c r="D68" s="49">
        <v>6216000</v>
      </c>
      <c r="E68" s="54">
        <f>D68-C68</f>
        <v>1416000</v>
      </c>
    </row>
    <row r="69" spans="1:5" ht="12.75">
      <c r="A69" s="2">
        <v>3526</v>
      </c>
      <c r="B69" s="5" t="s">
        <v>49</v>
      </c>
      <c r="C69" s="49">
        <v>1900000</v>
      </c>
      <c r="D69" s="49">
        <v>1495101</v>
      </c>
      <c r="E69" s="54">
        <f>D69-C69</f>
        <v>-404899</v>
      </c>
    </row>
    <row r="70" spans="1:5" ht="12.75">
      <c r="A70" s="2"/>
      <c r="B70" s="25" t="s">
        <v>50</v>
      </c>
      <c r="C70" s="24">
        <f>SUM(C68:C69)</f>
        <v>6700000</v>
      </c>
      <c r="D70" s="24">
        <f>SUM(D68:D69)</f>
        <v>7711101</v>
      </c>
      <c r="E70" s="50">
        <f>SUM(E68:E69)</f>
        <v>1011101</v>
      </c>
    </row>
    <row r="71" spans="1:5" ht="12.75">
      <c r="A71" s="2"/>
      <c r="B71" s="25" t="s">
        <v>51</v>
      </c>
      <c r="C71" s="24">
        <f>SUM(C64+C70)</f>
        <v>7100000</v>
      </c>
      <c r="D71" s="24">
        <f>SUM(D64+D70)</f>
        <v>7893306</v>
      </c>
      <c r="E71" s="50">
        <f>SUM(E64+E70)</f>
        <v>793306</v>
      </c>
    </row>
    <row r="72" spans="1:5" ht="12.75">
      <c r="A72" s="2"/>
      <c r="B72" s="25" t="s">
        <v>52</v>
      </c>
      <c r="C72" s="52">
        <f>SUM(C28+C46+C71)</f>
        <v>48772436</v>
      </c>
      <c r="D72" s="52">
        <f>SUM(D28+D46+D71)</f>
        <v>49354908</v>
      </c>
      <c r="E72" s="53">
        <f>SUM(E28+E46+E71)</f>
        <v>582472</v>
      </c>
    </row>
    <row r="73" spans="1:5" ht="12.75">
      <c r="A73" s="2"/>
      <c r="B73" s="5"/>
      <c r="C73" s="49"/>
      <c r="D73" s="49"/>
      <c r="E73" s="54"/>
    </row>
    <row r="74" spans="1:5" ht="12.75">
      <c r="A74" s="14">
        <v>4000</v>
      </c>
      <c r="B74" s="11" t="s">
        <v>53</v>
      </c>
      <c r="C74" s="49"/>
      <c r="D74" s="49"/>
      <c r="E74" s="54"/>
    </row>
    <row r="75" spans="1:5" ht="12.75">
      <c r="A75" s="3"/>
      <c r="B75" s="12" t="s">
        <v>54</v>
      </c>
      <c r="C75" s="49"/>
      <c r="D75" s="49"/>
      <c r="E75" s="54"/>
    </row>
    <row r="76" spans="1:5" ht="12.75">
      <c r="A76" s="10">
        <v>4100</v>
      </c>
      <c r="B76" s="13" t="s">
        <v>55</v>
      </c>
      <c r="C76" s="49"/>
      <c r="D76" s="49"/>
      <c r="E76" s="54"/>
    </row>
    <row r="77" spans="1:5" ht="12.75">
      <c r="A77" s="3">
        <v>4120</v>
      </c>
      <c r="B77" s="13" t="s">
        <v>56</v>
      </c>
      <c r="C77" s="49"/>
      <c r="D77" s="49"/>
      <c r="E77" s="54"/>
    </row>
    <row r="78" spans="1:5" ht="12.75">
      <c r="A78" s="2">
        <v>4122</v>
      </c>
      <c r="B78" s="5" t="s">
        <v>57</v>
      </c>
      <c r="C78" s="49">
        <v>200000</v>
      </c>
      <c r="D78" s="49">
        <v>140294</v>
      </c>
      <c r="E78" s="54">
        <f>D78-C78</f>
        <v>-59706</v>
      </c>
    </row>
    <row r="79" spans="1:5" ht="12.75">
      <c r="A79" s="10">
        <v>4200</v>
      </c>
      <c r="B79" s="13" t="s">
        <v>58</v>
      </c>
      <c r="C79" s="49"/>
      <c r="D79" s="49"/>
      <c r="E79" s="54"/>
    </row>
    <row r="80" spans="1:5" ht="12.75">
      <c r="A80" s="3">
        <v>4210</v>
      </c>
      <c r="B80" s="13" t="s">
        <v>59</v>
      </c>
      <c r="C80" s="49"/>
      <c r="D80" s="49"/>
      <c r="E80" s="54"/>
    </row>
    <row r="81" spans="1:5" ht="12.75">
      <c r="A81" s="2">
        <v>4213</v>
      </c>
      <c r="B81" s="5" t="s">
        <v>60</v>
      </c>
      <c r="C81" s="49"/>
      <c r="D81" s="49"/>
      <c r="E81" s="54"/>
    </row>
    <row r="82" spans="1:5" ht="12.75">
      <c r="A82" s="2"/>
      <c r="B82" s="5" t="s">
        <v>61</v>
      </c>
      <c r="C82" s="49"/>
      <c r="D82" s="49"/>
      <c r="E82" s="54"/>
    </row>
    <row r="83" spans="1:5" ht="12.75">
      <c r="A83" s="2"/>
      <c r="B83" s="5" t="s">
        <v>62</v>
      </c>
      <c r="C83" s="49"/>
      <c r="D83" s="49"/>
      <c r="E83" s="54"/>
    </row>
    <row r="84" spans="1:5" ht="12.75">
      <c r="A84" s="2"/>
      <c r="B84" s="5" t="s">
        <v>63</v>
      </c>
      <c r="C84" s="49">
        <v>30000</v>
      </c>
      <c r="D84" s="49"/>
      <c r="E84" s="54">
        <f>D84-C84</f>
        <v>-30000</v>
      </c>
    </row>
    <row r="85" spans="1:5" ht="12.75">
      <c r="A85" s="2">
        <v>4214</v>
      </c>
      <c r="B85" s="5" t="s">
        <v>64</v>
      </c>
      <c r="C85" s="49"/>
      <c r="D85" s="49"/>
      <c r="E85" s="54"/>
    </row>
    <row r="86" spans="1:5" ht="12.75">
      <c r="A86" s="2"/>
      <c r="B86" s="5" t="s">
        <v>65</v>
      </c>
      <c r="C86" s="49">
        <v>20000</v>
      </c>
      <c r="D86" s="49"/>
      <c r="E86" s="54">
        <f>D86-C86</f>
        <v>-20000</v>
      </c>
    </row>
    <row r="87" spans="1:5" ht="12.75">
      <c r="A87" s="2"/>
      <c r="B87" s="25" t="s">
        <v>66</v>
      </c>
      <c r="C87" s="52">
        <f>SUM(C78:C86)</f>
        <v>250000</v>
      </c>
      <c r="D87" s="52">
        <f>SUM(D78:D86)</f>
        <v>140294</v>
      </c>
      <c r="E87" s="53">
        <f>SUM(E78:E86)</f>
        <v>-109706</v>
      </c>
    </row>
    <row r="88" spans="1:5" ht="12.75">
      <c r="A88" s="2"/>
      <c r="B88" s="6"/>
      <c r="C88" s="49"/>
      <c r="D88" s="49"/>
      <c r="E88" s="54"/>
    </row>
    <row r="89" spans="1:5" ht="12.75">
      <c r="A89" s="14">
        <v>5000</v>
      </c>
      <c r="B89" s="13" t="s">
        <v>67</v>
      </c>
      <c r="C89" s="49"/>
      <c r="D89" s="49"/>
      <c r="E89" s="54"/>
    </row>
    <row r="90" spans="1:5" ht="12.75">
      <c r="A90" s="10">
        <v>5200</v>
      </c>
      <c r="B90" s="13" t="s">
        <v>68</v>
      </c>
      <c r="C90" s="49"/>
      <c r="D90" s="49"/>
      <c r="E90" s="54"/>
    </row>
    <row r="91" spans="1:5" ht="12.75">
      <c r="A91" s="3">
        <v>5210</v>
      </c>
      <c r="B91" s="11" t="s">
        <v>69</v>
      </c>
      <c r="C91" s="49"/>
      <c r="D91" s="49"/>
      <c r="E91" s="54"/>
    </row>
    <row r="92" spans="1:5" ht="12.75">
      <c r="A92" s="3"/>
      <c r="B92" s="12" t="s">
        <v>70</v>
      </c>
      <c r="C92" s="49"/>
      <c r="D92" s="49"/>
      <c r="E92" s="54"/>
    </row>
    <row r="93" spans="1:5" ht="12.75">
      <c r="A93" s="2">
        <v>5211</v>
      </c>
      <c r="B93" s="5" t="s">
        <v>71</v>
      </c>
      <c r="C93" s="49">
        <v>120000</v>
      </c>
      <c r="D93" s="49">
        <v>2462</v>
      </c>
      <c r="E93" s="54">
        <f>D93-C93</f>
        <v>-117538</v>
      </c>
    </row>
    <row r="94" spans="1:5" ht="12.75">
      <c r="A94" s="3">
        <v>5260</v>
      </c>
      <c r="B94" s="11" t="s">
        <v>72</v>
      </c>
      <c r="C94" s="49"/>
      <c r="D94" s="49"/>
      <c r="E94" s="54"/>
    </row>
    <row r="95" spans="1:5" ht="12.75">
      <c r="A95" s="3">
        <v>5270</v>
      </c>
      <c r="B95" s="12" t="s">
        <v>73</v>
      </c>
      <c r="C95" s="49"/>
      <c r="D95" s="49"/>
      <c r="E95" s="54"/>
    </row>
    <row r="96" spans="1:5" ht="12.75">
      <c r="A96" s="2">
        <v>5263</v>
      </c>
      <c r="B96" s="5" t="s">
        <v>74</v>
      </c>
      <c r="C96" s="49"/>
      <c r="D96" s="49"/>
      <c r="E96" s="54"/>
    </row>
    <row r="97" spans="1:5" ht="12.75">
      <c r="A97" s="2"/>
      <c r="B97" s="5" t="s">
        <v>75</v>
      </c>
      <c r="C97" s="49">
        <v>12000</v>
      </c>
      <c r="D97" s="49"/>
      <c r="E97" s="54">
        <f>D97-C97</f>
        <v>-12000</v>
      </c>
    </row>
    <row r="98" spans="1:5" ht="12.75">
      <c r="A98" s="2">
        <v>5279</v>
      </c>
      <c r="B98" s="5" t="s">
        <v>76</v>
      </c>
      <c r="C98" s="49">
        <v>5000</v>
      </c>
      <c r="D98" s="49"/>
      <c r="E98" s="54">
        <f>D98-C98</f>
        <v>-5000</v>
      </c>
    </row>
    <row r="99" spans="1:5" ht="12.75">
      <c r="A99" s="3">
        <v>5290</v>
      </c>
      <c r="B99" s="11" t="s">
        <v>77</v>
      </c>
      <c r="C99" s="49"/>
      <c r="D99" s="49"/>
      <c r="E99" s="54"/>
    </row>
    <row r="100" spans="1:5" ht="12.75">
      <c r="A100" s="3"/>
      <c r="B100" s="6" t="s">
        <v>78</v>
      </c>
      <c r="C100" s="49"/>
      <c r="D100" s="49"/>
      <c r="E100" s="54"/>
    </row>
    <row r="101" spans="1:5" ht="12.75">
      <c r="A101" s="3"/>
      <c r="B101" s="12" t="s">
        <v>79</v>
      </c>
      <c r="C101" s="49"/>
      <c r="D101" s="49"/>
      <c r="E101" s="54"/>
    </row>
    <row r="102" spans="1:5" ht="12.75">
      <c r="A102" s="2">
        <v>5291</v>
      </c>
      <c r="B102" s="5" t="s">
        <v>80</v>
      </c>
      <c r="C102" s="49">
        <v>1600000</v>
      </c>
      <c r="D102" s="49">
        <v>725469</v>
      </c>
      <c r="E102" s="54">
        <f>D102-C102</f>
        <v>-874531</v>
      </c>
    </row>
    <row r="103" spans="1:5" ht="12.75">
      <c r="A103" s="2">
        <v>5292</v>
      </c>
      <c r="B103" s="5" t="s">
        <v>81</v>
      </c>
      <c r="C103" s="49"/>
      <c r="D103" s="49"/>
      <c r="E103" s="54"/>
    </row>
    <row r="104" spans="1:5" ht="12.75">
      <c r="A104" s="2"/>
      <c r="B104" s="5" t="s">
        <v>82</v>
      </c>
      <c r="C104" s="49">
        <v>50000</v>
      </c>
      <c r="D104" s="49"/>
      <c r="E104" s="54">
        <f>D104-C104</f>
        <v>-50000</v>
      </c>
    </row>
    <row r="105" spans="1:5" ht="12.75">
      <c r="A105" s="2"/>
      <c r="B105" s="25" t="s">
        <v>83</v>
      </c>
      <c r="C105" s="24">
        <f>SUM(C93:C104)</f>
        <v>1787000</v>
      </c>
      <c r="D105" s="24">
        <f>SUM(D93:D104)</f>
        <v>727931</v>
      </c>
      <c r="E105" s="50">
        <f>SUM(E93:E104)</f>
        <v>-1059069</v>
      </c>
    </row>
    <row r="106" spans="1:5" ht="12.75">
      <c r="A106" s="2"/>
      <c r="B106" s="5"/>
      <c r="C106" s="49"/>
      <c r="D106" s="49"/>
      <c r="E106" s="54"/>
    </row>
    <row r="107" spans="1:5" ht="12.75">
      <c r="A107" s="10">
        <v>5500</v>
      </c>
      <c r="B107" s="13" t="s">
        <v>84</v>
      </c>
      <c r="C107" s="49"/>
      <c r="D107" s="49"/>
      <c r="E107" s="54"/>
    </row>
    <row r="108" spans="1:5" ht="12.75">
      <c r="A108" s="39">
        <v>5590</v>
      </c>
      <c r="B108" s="13" t="s">
        <v>85</v>
      </c>
      <c r="C108" s="49"/>
      <c r="D108" s="49"/>
      <c r="E108" s="54"/>
    </row>
    <row r="109" spans="1:5" ht="12.75">
      <c r="A109" s="40">
        <v>5599</v>
      </c>
      <c r="B109" s="92" t="s">
        <v>86</v>
      </c>
      <c r="C109" s="49">
        <v>5000</v>
      </c>
      <c r="D109" s="49"/>
      <c r="E109" s="54">
        <f>D109-C109</f>
        <v>-5000</v>
      </c>
    </row>
    <row r="110" spans="1:5" ht="12.75">
      <c r="A110" s="10"/>
      <c r="B110" s="25" t="s">
        <v>87</v>
      </c>
      <c r="C110" s="24">
        <f>SUM(C109)</f>
        <v>5000</v>
      </c>
      <c r="D110" s="24">
        <f>SUM(D109)</f>
        <v>0</v>
      </c>
      <c r="E110" s="50">
        <f>SUM(E109)</f>
        <v>-5000</v>
      </c>
    </row>
    <row r="111" spans="1:5" ht="12.75">
      <c r="A111" s="10"/>
      <c r="B111" s="6"/>
      <c r="C111" s="49"/>
      <c r="D111" s="49"/>
      <c r="E111" s="54"/>
    </row>
    <row r="112" spans="1:5" ht="13.5" thickBot="1">
      <c r="A112" s="41"/>
      <c r="B112" s="8" t="s">
        <v>40</v>
      </c>
      <c r="C112" s="56"/>
      <c r="D112" s="56"/>
      <c r="E112" s="84"/>
    </row>
    <row r="113" spans="1:5" ht="12.75">
      <c r="A113" s="29"/>
      <c r="B113" s="15"/>
      <c r="C113" s="58"/>
      <c r="D113" s="58"/>
      <c r="E113" s="58"/>
    </row>
    <row r="114" spans="1:5" ht="12.75">
      <c r="A114" s="29"/>
      <c r="B114" s="16" t="s">
        <v>41</v>
      </c>
      <c r="C114" s="58"/>
      <c r="D114" s="58"/>
      <c r="E114" s="58"/>
    </row>
    <row r="115" spans="1:5" ht="13.5" thickBot="1">
      <c r="A115" s="29"/>
      <c r="C115" s="58"/>
      <c r="D115" s="58"/>
      <c r="E115" s="58"/>
    </row>
    <row r="116" spans="1:5" ht="25.5">
      <c r="A116" s="62" t="s">
        <v>6</v>
      </c>
      <c r="B116" s="63" t="s">
        <v>7</v>
      </c>
      <c r="C116" s="22" t="s">
        <v>8</v>
      </c>
      <c r="D116" s="27" t="s">
        <v>9</v>
      </c>
      <c r="E116" s="28" t="s">
        <v>10</v>
      </c>
    </row>
    <row r="117" spans="1:5" ht="12.75">
      <c r="A117" s="42"/>
      <c r="B117" s="78" t="s">
        <v>42</v>
      </c>
      <c r="C117" s="47"/>
      <c r="D117" s="58"/>
      <c r="E117" s="103"/>
    </row>
    <row r="118" spans="1:5" ht="12.75">
      <c r="A118" s="10"/>
      <c r="B118" s="15"/>
      <c r="C118" s="49"/>
      <c r="D118" s="58"/>
      <c r="E118" s="54"/>
    </row>
    <row r="119" spans="1:5" ht="12.75">
      <c r="A119" s="10">
        <v>5600</v>
      </c>
      <c r="B119" s="35" t="s">
        <v>88</v>
      </c>
      <c r="C119" s="49"/>
      <c r="D119" s="58"/>
      <c r="E119" s="54"/>
    </row>
    <row r="120" spans="1:5" ht="12.75">
      <c r="A120" s="3">
        <v>5610</v>
      </c>
      <c r="B120" s="35" t="s">
        <v>89</v>
      </c>
      <c r="C120" s="49"/>
      <c r="D120" s="58"/>
      <c r="E120" s="54"/>
    </row>
    <row r="121" spans="1:5" ht="12.75">
      <c r="A121" s="2">
        <v>5612</v>
      </c>
      <c r="B121" s="16" t="s">
        <v>90</v>
      </c>
      <c r="C121" s="49">
        <v>1500000</v>
      </c>
      <c r="D121" s="58">
        <v>90118</v>
      </c>
      <c r="E121" s="54">
        <f>D121-C121</f>
        <v>-1409882</v>
      </c>
    </row>
    <row r="122" spans="1:5" ht="12.75">
      <c r="A122" s="3">
        <v>5680</v>
      </c>
      <c r="B122" s="16"/>
      <c r="C122" s="49"/>
      <c r="D122" s="58"/>
      <c r="E122" s="54"/>
    </row>
    <row r="123" spans="1:5" ht="12.75">
      <c r="A123" s="3">
        <v>5690</v>
      </c>
      <c r="B123" s="35" t="s">
        <v>91</v>
      </c>
      <c r="C123" s="49"/>
      <c r="D123" s="58"/>
      <c r="E123" s="54"/>
    </row>
    <row r="124" spans="1:5" ht="12.75">
      <c r="A124" s="2">
        <v>5699</v>
      </c>
      <c r="B124" s="16" t="s">
        <v>92</v>
      </c>
      <c r="C124" s="49">
        <v>10000</v>
      </c>
      <c r="D124" s="58"/>
      <c r="E124" s="54">
        <f>D124-C124</f>
        <v>-10000</v>
      </c>
    </row>
    <row r="125" spans="1:5" ht="12.75">
      <c r="A125" s="2"/>
      <c r="B125" s="29" t="s">
        <v>93</v>
      </c>
      <c r="C125" s="24">
        <f>SUM(C121:C124)</f>
        <v>1510000</v>
      </c>
      <c r="D125" s="95">
        <f>SUM(D121:D124)</f>
        <v>90118</v>
      </c>
      <c r="E125" s="50">
        <f>SUM(E121:E124)</f>
        <v>-1419882</v>
      </c>
    </row>
    <row r="126" spans="1:5" ht="11.25" customHeight="1">
      <c r="A126" s="2"/>
      <c r="B126" s="29" t="s">
        <v>94</v>
      </c>
      <c r="C126" s="52">
        <f>SUM(C105+C110+C125)</f>
        <v>3302000</v>
      </c>
      <c r="D126" s="96">
        <f>SUM(D105+D110+D125)</f>
        <v>818049</v>
      </c>
      <c r="E126" s="53">
        <f>SUM(E105+E110+E125)</f>
        <v>-2483951</v>
      </c>
    </row>
    <row r="127" spans="1:5" ht="12.75">
      <c r="A127" s="2"/>
      <c r="B127" s="29" t="s">
        <v>95</v>
      </c>
      <c r="C127" s="52">
        <f>SUM(C72+C87+C126)</f>
        <v>52324436</v>
      </c>
      <c r="D127" s="96">
        <f>SUM(D72+D87+D126)</f>
        <v>50313251</v>
      </c>
      <c r="E127" s="53">
        <f>SUM(E72+E87+E126)</f>
        <v>-2011185</v>
      </c>
    </row>
    <row r="128" spans="1:5" ht="12.75">
      <c r="A128" s="2"/>
      <c r="B128" s="16"/>
      <c r="C128" s="49"/>
      <c r="D128" s="58"/>
      <c r="E128" s="54"/>
    </row>
    <row r="129" spans="1:5" ht="12.75">
      <c r="A129" s="2"/>
      <c r="B129" s="16"/>
      <c r="C129" s="49"/>
      <c r="D129" s="58"/>
      <c r="E129" s="54"/>
    </row>
    <row r="130" spans="1:5" ht="25.5" customHeight="1">
      <c r="A130" s="2" t="s">
        <v>96</v>
      </c>
      <c r="B130" s="17" t="s">
        <v>97</v>
      </c>
      <c r="C130" s="49"/>
      <c r="D130" s="58"/>
      <c r="E130" s="54"/>
    </row>
    <row r="131" spans="1:5" ht="12.75">
      <c r="A131" s="2"/>
      <c r="B131" s="19"/>
      <c r="C131" s="49"/>
      <c r="D131" s="58"/>
      <c r="E131" s="54"/>
    </row>
    <row r="132" spans="1:5" ht="12.75">
      <c r="A132" s="14">
        <v>8000</v>
      </c>
      <c r="B132" s="35" t="s">
        <v>98</v>
      </c>
      <c r="C132" s="49"/>
      <c r="D132" s="58"/>
      <c r="E132" s="54"/>
    </row>
    <row r="133" spans="1:5" ht="12.75">
      <c r="A133" s="10">
        <v>8400</v>
      </c>
      <c r="B133" s="33" t="s">
        <v>99</v>
      </c>
      <c r="C133" s="49"/>
      <c r="D133" s="58"/>
      <c r="E133" s="54"/>
    </row>
    <row r="134" spans="1:5" ht="12.75">
      <c r="A134" s="10"/>
      <c r="B134" s="34" t="s">
        <v>100</v>
      </c>
      <c r="C134" s="49"/>
      <c r="D134" s="58"/>
      <c r="E134" s="54"/>
    </row>
    <row r="135" spans="1:5" ht="12.75">
      <c r="A135" s="39">
        <v>8440</v>
      </c>
      <c r="B135" s="33" t="s">
        <v>101</v>
      </c>
      <c r="C135" s="49"/>
      <c r="D135" s="58"/>
      <c r="E135" s="54"/>
    </row>
    <row r="136" spans="1:5" ht="12.75">
      <c r="A136" s="39"/>
      <c r="B136" s="34" t="s">
        <v>21</v>
      </c>
      <c r="C136" s="49"/>
      <c r="D136" s="58"/>
      <c r="E136" s="54"/>
    </row>
    <row r="137" spans="1:5" ht="12.75">
      <c r="A137" s="2">
        <v>8441</v>
      </c>
      <c r="B137" s="16" t="s">
        <v>102</v>
      </c>
      <c r="C137" s="49">
        <v>1000000</v>
      </c>
      <c r="D137" s="58">
        <v>1200000</v>
      </c>
      <c r="E137" s="54">
        <f>D137-C137</f>
        <v>200000</v>
      </c>
    </row>
    <row r="138" spans="1:5" ht="12.75">
      <c r="A138" s="10">
        <v>8600</v>
      </c>
      <c r="B138" s="35" t="s">
        <v>67</v>
      </c>
      <c r="C138" s="49"/>
      <c r="D138" s="58"/>
      <c r="E138" s="54"/>
    </row>
    <row r="139" spans="1:5" ht="12.75">
      <c r="A139" s="3">
        <v>8650</v>
      </c>
      <c r="B139" s="35" t="s">
        <v>84</v>
      </c>
      <c r="C139" s="49"/>
      <c r="D139" s="58"/>
      <c r="E139" s="54"/>
    </row>
    <row r="140" spans="1:5" ht="12.75">
      <c r="A140" s="2">
        <v>8652</v>
      </c>
      <c r="B140" s="16" t="s">
        <v>103</v>
      </c>
      <c r="C140" s="49"/>
      <c r="D140" s="58"/>
      <c r="E140" s="54"/>
    </row>
    <row r="141" spans="1:5" ht="12.75">
      <c r="A141" s="2"/>
      <c r="B141" s="16" t="s">
        <v>104</v>
      </c>
      <c r="C141" s="49">
        <v>10000</v>
      </c>
      <c r="D141" s="58"/>
      <c r="E141" s="54">
        <f>D141-C141</f>
        <v>-10000</v>
      </c>
    </row>
    <row r="142" spans="1:5" ht="12.75">
      <c r="A142" s="2" t="s">
        <v>96</v>
      </c>
      <c r="B142" s="29" t="s">
        <v>105</v>
      </c>
      <c r="C142" s="52">
        <f>SUM(C137:C141)</f>
        <v>1010000</v>
      </c>
      <c r="D142" s="96">
        <f>SUM(D137:D141)</f>
        <v>1200000</v>
      </c>
      <c r="E142" s="53">
        <f>SUM(E137:E141)</f>
        <v>190000</v>
      </c>
    </row>
    <row r="143" spans="1:5" ht="12.75">
      <c r="A143" s="2"/>
      <c r="B143" s="29" t="s">
        <v>106</v>
      </c>
      <c r="C143" s="52">
        <f>SUM(C142)</f>
        <v>1010000</v>
      </c>
      <c r="D143" s="96">
        <f>SUM(D142)</f>
        <v>1200000</v>
      </c>
      <c r="E143" s="53">
        <f>SUM(E142)</f>
        <v>190000</v>
      </c>
    </row>
    <row r="144" spans="1:5" ht="12.75">
      <c r="A144" s="2"/>
      <c r="B144" s="29" t="s">
        <v>107</v>
      </c>
      <c r="C144" s="52">
        <f>SUM(C127+C143)</f>
        <v>53334436</v>
      </c>
      <c r="D144" s="96">
        <f>SUM(D127+D143)</f>
        <v>51513251</v>
      </c>
      <c r="E144" s="53">
        <f>SUM(E127+E143)</f>
        <v>-1821185</v>
      </c>
    </row>
    <row r="145" spans="1:5" ht="12.75">
      <c r="A145" s="2"/>
      <c r="B145" s="29" t="s">
        <v>108</v>
      </c>
      <c r="C145" s="52">
        <f>SUM(C144)</f>
        <v>53334436</v>
      </c>
      <c r="D145" s="96">
        <f>SUM(D144)</f>
        <v>51513251</v>
      </c>
      <c r="E145" s="53">
        <f>SUM(E144)</f>
        <v>-1821185</v>
      </c>
    </row>
    <row r="146" spans="1:5" ht="12.75">
      <c r="A146" s="2"/>
      <c r="B146" s="29" t="s">
        <v>109</v>
      </c>
      <c r="C146" s="52">
        <v>32400000</v>
      </c>
      <c r="D146" s="96">
        <v>6717383</v>
      </c>
      <c r="E146" s="53"/>
    </row>
    <row r="147" spans="1:5" ht="12.75">
      <c r="A147" s="2"/>
      <c r="B147" s="15"/>
      <c r="C147" s="52">
        <f>SUM(C145:C146)</f>
        <v>85734436</v>
      </c>
      <c r="D147" s="96">
        <f>SUM(D145:D146)</f>
        <v>58230634</v>
      </c>
      <c r="E147" s="53"/>
    </row>
    <row r="148" spans="1:5" ht="12.75">
      <c r="A148" s="2"/>
      <c r="B148" s="15"/>
      <c r="C148" s="49"/>
      <c r="D148" s="58"/>
      <c r="E148" s="54"/>
    </row>
    <row r="149" spans="1:5" ht="12.75">
      <c r="A149" s="2"/>
      <c r="B149" s="15"/>
      <c r="C149" s="49"/>
      <c r="D149" s="58"/>
      <c r="E149" s="54"/>
    </row>
    <row r="150" spans="1:5" ht="12.75">
      <c r="A150" s="2"/>
      <c r="B150" s="16"/>
      <c r="C150" s="49"/>
      <c r="D150" s="58"/>
      <c r="E150" s="54"/>
    </row>
    <row r="151" spans="1:5" ht="25.5" customHeight="1">
      <c r="A151" s="2"/>
      <c r="B151" s="30" t="s">
        <v>110</v>
      </c>
      <c r="C151" s="49"/>
      <c r="D151" s="58"/>
      <c r="E151" s="54"/>
    </row>
    <row r="152" spans="1:5" ht="14.25">
      <c r="A152" s="2"/>
      <c r="B152" s="94"/>
      <c r="C152" s="49"/>
      <c r="D152" s="58"/>
      <c r="E152" s="54"/>
    </row>
    <row r="153" spans="1:5" ht="25.5" customHeight="1">
      <c r="A153" s="2"/>
      <c r="B153" s="30" t="s">
        <v>111</v>
      </c>
      <c r="C153" s="49"/>
      <c r="D153" s="58"/>
      <c r="E153" s="54"/>
    </row>
    <row r="154" spans="1:5" ht="14.25">
      <c r="A154" s="2"/>
      <c r="B154" s="94"/>
      <c r="C154" s="49"/>
      <c r="D154" s="58"/>
      <c r="E154" s="54"/>
    </row>
    <row r="155" spans="1:5" ht="25.5" customHeight="1">
      <c r="A155" s="2"/>
      <c r="B155" s="30" t="s">
        <v>112</v>
      </c>
      <c r="C155" s="49"/>
      <c r="D155" s="58"/>
      <c r="E155" s="54"/>
    </row>
    <row r="156" spans="1:5" ht="12.75">
      <c r="A156" s="2"/>
      <c r="B156" s="32"/>
      <c r="C156" s="49"/>
      <c r="D156" s="58"/>
      <c r="E156" s="54"/>
    </row>
    <row r="157" spans="1:5" ht="12.75">
      <c r="A157" s="3" t="s">
        <v>113</v>
      </c>
      <c r="B157" s="35" t="s">
        <v>114</v>
      </c>
      <c r="C157" s="49"/>
      <c r="D157" s="58"/>
      <c r="E157" s="54"/>
    </row>
    <row r="158" spans="1:5" ht="12.75">
      <c r="A158" s="10" t="s">
        <v>115</v>
      </c>
      <c r="B158" s="33" t="s">
        <v>116</v>
      </c>
      <c r="C158" s="49"/>
      <c r="D158" s="58"/>
      <c r="E158" s="54"/>
    </row>
    <row r="159" spans="1:5" ht="12.75">
      <c r="A159" s="3"/>
      <c r="B159" s="15" t="s">
        <v>117</v>
      </c>
      <c r="C159" s="49"/>
      <c r="D159" s="58"/>
      <c r="E159" s="54"/>
    </row>
    <row r="160" spans="1:5" ht="12.75">
      <c r="A160" s="3"/>
      <c r="B160" s="34" t="s">
        <v>118</v>
      </c>
      <c r="C160" s="49"/>
      <c r="D160" s="58"/>
      <c r="E160" s="54"/>
    </row>
    <row r="161" spans="1:5" ht="12.75">
      <c r="A161" s="39" t="s">
        <v>119</v>
      </c>
      <c r="B161" s="33" t="s">
        <v>120</v>
      </c>
      <c r="C161" s="49"/>
      <c r="D161" s="58"/>
      <c r="E161" s="54"/>
    </row>
    <row r="162" spans="1:5" ht="12.75">
      <c r="A162" s="3"/>
      <c r="B162" s="34" t="s">
        <v>121</v>
      </c>
      <c r="C162" s="49"/>
      <c r="D162" s="58"/>
      <c r="E162" s="54"/>
    </row>
    <row r="163" spans="1:5" ht="12.75">
      <c r="A163" s="43" t="s">
        <v>122</v>
      </c>
      <c r="B163" s="16" t="s">
        <v>123</v>
      </c>
      <c r="C163" s="49"/>
      <c r="D163" s="58"/>
      <c r="E163" s="54"/>
    </row>
    <row r="164" spans="1:5" ht="12.75">
      <c r="A164" s="43"/>
      <c r="B164" s="16" t="s">
        <v>124</v>
      </c>
      <c r="C164" s="49">
        <v>150000</v>
      </c>
      <c r="D164" s="58"/>
      <c r="E164" s="54">
        <f>D164-C164</f>
        <v>-150000</v>
      </c>
    </row>
    <row r="165" spans="1:5" ht="12.75">
      <c r="A165" s="43"/>
      <c r="B165" s="16"/>
      <c r="C165" s="49"/>
      <c r="D165" s="58"/>
      <c r="E165" s="54"/>
    </row>
    <row r="166" spans="1:5" ht="13.5" thickBot="1">
      <c r="A166" s="44"/>
      <c r="B166" s="38" t="s">
        <v>40</v>
      </c>
      <c r="C166" s="56">
        <f>SUM(C164)</f>
        <v>150000</v>
      </c>
      <c r="D166" s="83"/>
      <c r="E166" s="84">
        <f>SUM(E164)</f>
        <v>-150000</v>
      </c>
    </row>
    <row r="167" spans="1:5" ht="12.75">
      <c r="A167" s="77"/>
      <c r="B167" s="16"/>
      <c r="C167" s="58"/>
      <c r="D167" s="58"/>
      <c r="E167" s="58"/>
    </row>
    <row r="168" spans="1:5" ht="12.75">
      <c r="A168" s="77"/>
      <c r="B168" s="16" t="s">
        <v>41</v>
      </c>
      <c r="C168" s="58"/>
      <c r="D168" s="58"/>
      <c r="E168" s="58"/>
    </row>
    <row r="169" ht="13.5" thickBot="1">
      <c r="A169" s="77"/>
    </row>
    <row r="170" spans="1:5" ht="25.5">
      <c r="A170" s="62" t="s">
        <v>6</v>
      </c>
      <c r="B170" s="63" t="s">
        <v>7</v>
      </c>
      <c r="C170" s="22" t="s">
        <v>8</v>
      </c>
      <c r="D170" s="27" t="s">
        <v>9</v>
      </c>
      <c r="E170" s="28" t="s">
        <v>10</v>
      </c>
    </row>
    <row r="171" spans="1:5" ht="12.75">
      <c r="A171" s="104"/>
      <c r="B171" s="64" t="s">
        <v>42</v>
      </c>
      <c r="C171" s="47">
        <v>150000</v>
      </c>
      <c r="D171" s="47"/>
      <c r="E171" s="103">
        <v>-150000</v>
      </c>
    </row>
    <row r="172" spans="1:5" ht="12.75">
      <c r="A172" s="43"/>
      <c r="B172" s="5"/>
      <c r="C172" s="49"/>
      <c r="D172" s="49"/>
      <c r="E172" s="54"/>
    </row>
    <row r="173" spans="1:5" ht="12.75">
      <c r="A173" s="2"/>
      <c r="B173" s="5"/>
      <c r="C173" s="49"/>
      <c r="D173" s="49"/>
      <c r="E173" s="54"/>
    </row>
    <row r="174" spans="1:5" ht="12.75">
      <c r="A174" s="10" t="s">
        <v>125</v>
      </c>
      <c r="B174" s="13" t="s">
        <v>126</v>
      </c>
      <c r="C174" s="49"/>
      <c r="D174" s="49"/>
      <c r="E174" s="54"/>
    </row>
    <row r="175" spans="1:5" ht="12.75">
      <c r="A175" s="39" t="s">
        <v>127</v>
      </c>
      <c r="B175" s="11" t="s">
        <v>128</v>
      </c>
      <c r="C175" s="49"/>
      <c r="D175" s="49"/>
      <c r="E175" s="54"/>
    </row>
    <row r="176" spans="1:5" ht="12.75">
      <c r="A176" s="39"/>
      <c r="B176" s="12" t="s">
        <v>129</v>
      </c>
      <c r="C176" s="49"/>
      <c r="D176" s="49"/>
      <c r="E176" s="54"/>
    </row>
    <row r="177" spans="1:5" ht="12.75">
      <c r="A177" s="43" t="s">
        <v>130</v>
      </c>
      <c r="B177" s="5" t="s">
        <v>131</v>
      </c>
      <c r="C177" s="49">
        <v>20000</v>
      </c>
      <c r="D177" s="49"/>
      <c r="E177" s="54">
        <f>D177-C177</f>
        <v>-20000</v>
      </c>
    </row>
    <row r="178" spans="1:5" ht="12.75">
      <c r="A178" s="43" t="s">
        <v>132</v>
      </c>
      <c r="B178" s="5" t="s">
        <v>133</v>
      </c>
      <c r="C178" s="49"/>
      <c r="D178" s="49"/>
      <c r="E178" s="54"/>
    </row>
    <row r="179" spans="1:5" ht="12.75">
      <c r="A179" s="2"/>
      <c r="B179" s="5" t="s">
        <v>134</v>
      </c>
      <c r="C179" s="49">
        <v>380000</v>
      </c>
      <c r="D179" s="49"/>
      <c r="E179" s="54">
        <f>D179-C179</f>
        <v>-380000</v>
      </c>
    </row>
    <row r="180" spans="1:5" ht="12.75">
      <c r="A180" s="2"/>
      <c r="B180" s="25" t="s">
        <v>135</v>
      </c>
      <c r="C180" s="24">
        <f>SUM(C171:C179)</f>
        <v>550000</v>
      </c>
      <c r="D180" s="24"/>
      <c r="E180" s="50">
        <f>SUM(E171:E179)</f>
        <v>-550000</v>
      </c>
    </row>
    <row r="181" spans="1:5" ht="12.75">
      <c r="A181" s="2"/>
      <c r="B181" s="5"/>
      <c r="C181" s="49"/>
      <c r="D181" s="49"/>
      <c r="E181" s="54"/>
    </row>
    <row r="182" spans="1:5" ht="12.75">
      <c r="A182" s="10" t="s">
        <v>136</v>
      </c>
      <c r="B182" s="13" t="s">
        <v>137</v>
      </c>
      <c r="C182" s="49"/>
      <c r="D182" s="49"/>
      <c r="E182" s="54"/>
    </row>
    <row r="183" spans="1:5" ht="12.75">
      <c r="A183" s="39" t="s">
        <v>138</v>
      </c>
      <c r="B183" s="13" t="s">
        <v>139</v>
      </c>
      <c r="C183" s="49"/>
      <c r="D183" s="49"/>
      <c r="E183" s="54"/>
    </row>
    <row r="184" spans="1:5" ht="12.75">
      <c r="A184" s="43" t="s">
        <v>140</v>
      </c>
      <c r="B184" s="5" t="s">
        <v>141</v>
      </c>
      <c r="C184" s="49">
        <v>220000</v>
      </c>
      <c r="D184" s="49">
        <v>85441</v>
      </c>
      <c r="E184" s="54">
        <f>D184-C184</f>
        <v>-134559</v>
      </c>
    </row>
    <row r="185" spans="1:5" ht="12.75">
      <c r="A185" s="39" t="s">
        <v>142</v>
      </c>
      <c r="B185" s="11" t="s">
        <v>143</v>
      </c>
      <c r="C185" s="49"/>
      <c r="D185" s="49"/>
      <c r="E185" s="54"/>
    </row>
    <row r="186" spans="1:5" ht="12.75">
      <c r="A186" s="39" t="s">
        <v>144</v>
      </c>
      <c r="B186" s="12"/>
      <c r="C186" s="49"/>
      <c r="D186" s="49"/>
      <c r="E186" s="54"/>
    </row>
    <row r="187" spans="1:5" ht="12.75">
      <c r="A187" s="43" t="s">
        <v>145</v>
      </c>
      <c r="B187" s="5" t="s">
        <v>146</v>
      </c>
      <c r="C187" s="49">
        <v>500000</v>
      </c>
      <c r="D187" s="49"/>
      <c r="E187" s="54">
        <f>D187-C187</f>
        <v>-500000</v>
      </c>
    </row>
    <row r="188" spans="1:5" ht="12.75">
      <c r="A188" s="43" t="s">
        <v>147</v>
      </c>
      <c r="B188" s="5" t="s">
        <v>148</v>
      </c>
      <c r="C188" s="49"/>
      <c r="D188" s="49"/>
      <c r="E188" s="54"/>
    </row>
    <row r="189" spans="1:5" ht="12.75">
      <c r="A189" s="43"/>
      <c r="B189" s="5" t="s">
        <v>149</v>
      </c>
      <c r="C189" s="49">
        <v>1500000</v>
      </c>
      <c r="D189" s="49"/>
      <c r="E189" s="54">
        <f>D189-C189</f>
        <v>-1500000</v>
      </c>
    </row>
    <row r="190" spans="1:5" ht="12.75">
      <c r="A190" s="39" t="s">
        <v>150</v>
      </c>
      <c r="B190" s="13" t="s">
        <v>151</v>
      </c>
      <c r="C190" s="49"/>
      <c r="D190" s="49"/>
      <c r="E190" s="54"/>
    </row>
    <row r="191" spans="1:5" ht="12.75">
      <c r="A191" s="43" t="s">
        <v>152</v>
      </c>
      <c r="B191" s="5" t="s">
        <v>153</v>
      </c>
      <c r="C191" s="49"/>
      <c r="D191" s="49"/>
      <c r="E191" s="54"/>
    </row>
    <row r="192" spans="1:5" ht="12.75">
      <c r="A192" s="43"/>
      <c r="B192" s="5" t="s">
        <v>154</v>
      </c>
      <c r="C192" s="49"/>
      <c r="D192" s="49"/>
      <c r="E192" s="54"/>
    </row>
    <row r="193" spans="1:5" ht="12.75">
      <c r="A193" s="43"/>
      <c r="B193" s="5" t="s">
        <v>155</v>
      </c>
      <c r="C193" s="49">
        <v>70000</v>
      </c>
      <c r="D193" s="49">
        <v>8658</v>
      </c>
      <c r="E193" s="54">
        <f>D193-C193</f>
        <v>-61342</v>
      </c>
    </row>
    <row r="194" spans="1:5" ht="12.75">
      <c r="A194" s="43" t="s">
        <v>156</v>
      </c>
      <c r="B194" s="5" t="s">
        <v>157</v>
      </c>
      <c r="C194" s="49"/>
      <c r="D194" s="49"/>
      <c r="E194" s="54"/>
    </row>
    <row r="195" spans="1:5" ht="12.75">
      <c r="A195" s="43"/>
      <c r="B195" s="5" t="s">
        <v>158</v>
      </c>
      <c r="C195" s="49">
        <v>510000</v>
      </c>
      <c r="D195" s="49"/>
      <c r="E195" s="54">
        <f>D195-C195</f>
        <v>-510000</v>
      </c>
    </row>
    <row r="196" spans="1:5" ht="12.75">
      <c r="A196" s="43" t="s">
        <v>159</v>
      </c>
      <c r="B196" s="5" t="s">
        <v>160</v>
      </c>
      <c r="C196" s="49"/>
      <c r="D196" s="49"/>
      <c r="E196" s="54"/>
    </row>
    <row r="197" spans="1:5" ht="12.75">
      <c r="A197" s="43"/>
      <c r="B197" s="5" t="s">
        <v>161</v>
      </c>
      <c r="C197" s="49">
        <v>50000</v>
      </c>
      <c r="D197" s="49"/>
      <c r="E197" s="54">
        <f>D197-C197</f>
        <v>-50000</v>
      </c>
    </row>
    <row r="198" spans="1:5" ht="12.75">
      <c r="A198" s="43" t="s">
        <v>162</v>
      </c>
      <c r="B198" s="5" t="s">
        <v>163</v>
      </c>
      <c r="C198" s="49">
        <v>150000</v>
      </c>
      <c r="D198" s="49"/>
      <c r="E198" s="54">
        <f>D198-C198</f>
        <v>-150000</v>
      </c>
    </row>
    <row r="199" spans="1:5" ht="12.75">
      <c r="A199" s="43" t="s">
        <v>164</v>
      </c>
      <c r="B199" s="5" t="s">
        <v>151</v>
      </c>
      <c r="C199" s="49">
        <v>200000</v>
      </c>
      <c r="D199" s="49"/>
      <c r="E199" s="54">
        <f>D199-C199</f>
        <v>-200000</v>
      </c>
    </row>
    <row r="200" spans="1:5" ht="12.75">
      <c r="A200" s="43"/>
      <c r="B200" s="25" t="s">
        <v>165</v>
      </c>
      <c r="C200" s="24">
        <f>SUM(C184:C199)</f>
        <v>3200000</v>
      </c>
      <c r="D200" s="24">
        <f>SUM(D184:D199)</f>
        <v>94099</v>
      </c>
      <c r="E200" s="50">
        <f>SUM(E184:E199)</f>
        <v>-3105901</v>
      </c>
    </row>
    <row r="201" spans="1:5" ht="12.75">
      <c r="A201" s="43"/>
      <c r="B201" s="5"/>
      <c r="C201" s="49"/>
      <c r="D201" s="49"/>
      <c r="E201" s="54"/>
    </row>
    <row r="202" spans="1:5" ht="12.75">
      <c r="A202" s="10" t="s">
        <v>166</v>
      </c>
      <c r="B202" s="11" t="s">
        <v>167</v>
      </c>
      <c r="C202" s="49"/>
      <c r="D202" s="49"/>
      <c r="E202" s="54"/>
    </row>
    <row r="203" spans="1:5" ht="12.75">
      <c r="A203" s="39"/>
      <c r="B203" s="12" t="s">
        <v>168</v>
      </c>
      <c r="C203" s="49"/>
      <c r="D203" s="49"/>
      <c r="E203" s="54"/>
    </row>
    <row r="204" spans="1:5" ht="12.75">
      <c r="A204" s="39" t="s">
        <v>169</v>
      </c>
      <c r="B204" s="13" t="s">
        <v>170</v>
      </c>
      <c r="C204" s="97"/>
      <c r="D204" s="49"/>
      <c r="E204" s="54"/>
    </row>
    <row r="205" spans="1:5" ht="12.75">
      <c r="A205" s="43" t="s">
        <v>171</v>
      </c>
      <c r="B205" s="5" t="s">
        <v>172</v>
      </c>
      <c r="C205" s="49">
        <v>1900000</v>
      </c>
      <c r="D205" s="49">
        <v>1194044</v>
      </c>
      <c r="E205" s="54">
        <f>D205-C205</f>
        <v>-705956</v>
      </c>
    </row>
    <row r="206" spans="1:5" ht="12.75">
      <c r="A206" s="43" t="s">
        <v>173</v>
      </c>
      <c r="B206" s="5" t="s">
        <v>174</v>
      </c>
      <c r="C206" s="49">
        <v>1000000</v>
      </c>
      <c r="D206" s="49"/>
      <c r="E206" s="54">
        <f>D206-C206</f>
        <v>-1000000</v>
      </c>
    </row>
    <row r="207" spans="1:5" ht="12.75">
      <c r="A207" s="43"/>
      <c r="B207" s="25" t="s">
        <v>175</v>
      </c>
      <c r="C207" s="24">
        <f>SUM(C205:C206)</f>
        <v>2900000</v>
      </c>
      <c r="D207" s="24">
        <f>SUM(D205:D206)</f>
        <v>1194044</v>
      </c>
      <c r="E207" s="50">
        <f>SUM(E205:E206)</f>
        <v>-1705956</v>
      </c>
    </row>
    <row r="208" spans="1:5" ht="12.75">
      <c r="A208" s="43"/>
      <c r="B208" s="25" t="s">
        <v>176</v>
      </c>
      <c r="C208" s="24">
        <f>SUM(C180+C200+C207)</f>
        <v>6650000</v>
      </c>
      <c r="D208" s="24">
        <f>SUM(D180+D200+D207)</f>
        <v>1288143</v>
      </c>
      <c r="E208" s="50">
        <f>SUM(E180+E200+E207)</f>
        <v>-5361857</v>
      </c>
    </row>
    <row r="209" spans="1:5" ht="12.75">
      <c r="A209" s="43"/>
      <c r="B209" s="5"/>
      <c r="C209" s="49" t="s">
        <v>177</v>
      </c>
      <c r="D209" s="49"/>
      <c r="E209" s="54"/>
    </row>
    <row r="210" spans="1:5" ht="12.75">
      <c r="A210" s="14">
        <v>2000</v>
      </c>
      <c r="B210" s="11" t="s">
        <v>178</v>
      </c>
      <c r="C210" s="49"/>
      <c r="D210" s="49"/>
      <c r="E210" s="54"/>
    </row>
    <row r="211" spans="1:5" ht="12.75">
      <c r="A211" s="39"/>
      <c r="B211" s="12" t="s">
        <v>179</v>
      </c>
      <c r="C211" s="49"/>
      <c r="D211" s="49"/>
      <c r="E211" s="54"/>
    </row>
    <row r="212" spans="1:5" ht="12.75">
      <c r="A212" s="10">
        <v>2600</v>
      </c>
      <c r="B212" s="11" t="s">
        <v>180</v>
      </c>
      <c r="C212" s="49"/>
      <c r="D212" s="49"/>
      <c r="E212" s="54"/>
    </row>
    <row r="213" spans="1:5" ht="12.75">
      <c r="A213" s="39"/>
      <c r="B213" s="12" t="s">
        <v>181</v>
      </c>
      <c r="C213" s="49"/>
      <c r="D213" s="49"/>
      <c r="E213" s="54"/>
    </row>
    <row r="214" spans="1:5" ht="12.75">
      <c r="A214" s="39">
        <v>2680</v>
      </c>
      <c r="B214" s="13" t="s">
        <v>182</v>
      </c>
      <c r="C214" s="49"/>
      <c r="D214" s="49"/>
      <c r="E214" s="54"/>
    </row>
    <row r="215" spans="1:5" ht="12.75">
      <c r="A215" s="43">
        <v>2683</v>
      </c>
      <c r="B215" s="5" t="s">
        <v>183</v>
      </c>
      <c r="C215" s="49"/>
      <c r="D215" s="49"/>
      <c r="E215" s="54"/>
    </row>
    <row r="216" spans="1:5" ht="12.75">
      <c r="A216" s="43"/>
      <c r="B216" s="5" t="s">
        <v>184</v>
      </c>
      <c r="C216" s="49">
        <v>17000000</v>
      </c>
      <c r="D216" s="49">
        <v>11720000</v>
      </c>
      <c r="E216" s="54">
        <f>D216-C216</f>
        <v>-5280000</v>
      </c>
    </row>
    <row r="217" spans="1:5" ht="12.75">
      <c r="A217" s="43"/>
      <c r="B217" s="25" t="s">
        <v>185</v>
      </c>
      <c r="C217" s="24">
        <f>SUM(C216)</f>
        <v>17000000</v>
      </c>
      <c r="D217" s="24">
        <f>SUM(D216)</f>
        <v>11720000</v>
      </c>
      <c r="E217" s="50">
        <f>SUM(E216)</f>
        <v>-5280000</v>
      </c>
    </row>
    <row r="218" spans="1:5" ht="12.75">
      <c r="A218" s="43"/>
      <c r="B218" s="5"/>
      <c r="C218" s="49"/>
      <c r="D218" s="49"/>
      <c r="E218" s="54"/>
    </row>
    <row r="219" spans="1:5" ht="12.75">
      <c r="A219" s="14">
        <v>3000</v>
      </c>
      <c r="B219" s="11" t="s">
        <v>186</v>
      </c>
      <c r="C219" s="49"/>
      <c r="D219" s="49"/>
      <c r="E219" s="54"/>
    </row>
    <row r="220" spans="1:5" ht="12.75">
      <c r="A220" s="39"/>
      <c r="B220" s="12" t="s">
        <v>187</v>
      </c>
      <c r="C220" s="49"/>
      <c r="D220" s="49"/>
      <c r="E220" s="54"/>
    </row>
    <row r="221" spans="1:5" ht="12.75">
      <c r="A221" s="10">
        <v>3100</v>
      </c>
      <c r="B221" s="11" t="s">
        <v>188</v>
      </c>
      <c r="C221" s="49"/>
      <c r="D221" s="49"/>
      <c r="E221" s="54"/>
    </row>
    <row r="222" spans="1:5" ht="12.75">
      <c r="A222" s="39"/>
      <c r="B222" s="12" t="s">
        <v>104</v>
      </c>
      <c r="C222" s="49"/>
      <c r="D222" s="49"/>
      <c r="E222" s="54"/>
    </row>
    <row r="223" spans="1:5" ht="12.75">
      <c r="A223" s="2"/>
      <c r="B223" s="5"/>
      <c r="C223" s="49"/>
      <c r="D223" s="49"/>
      <c r="E223" s="54"/>
    </row>
    <row r="224" spans="1:5" ht="13.5" thickBot="1">
      <c r="A224" s="7"/>
      <c r="B224" s="8" t="s">
        <v>189</v>
      </c>
      <c r="C224" s="56"/>
      <c r="D224" s="56"/>
      <c r="E224" s="84"/>
    </row>
    <row r="225" ht="12.75">
      <c r="A225" s="77"/>
    </row>
    <row r="226" spans="1:5" ht="12.75">
      <c r="A226" s="77"/>
      <c r="B226" s="16" t="s">
        <v>41</v>
      </c>
      <c r="C226" s="58"/>
      <c r="D226" s="58"/>
      <c r="E226" s="58"/>
    </row>
    <row r="227" spans="1:5" ht="13.5" thickBot="1">
      <c r="A227" s="77"/>
      <c r="C227" s="58"/>
      <c r="D227" s="58"/>
      <c r="E227" s="58"/>
    </row>
    <row r="228" spans="1:5" ht="25.5">
      <c r="A228" s="62" t="s">
        <v>6</v>
      </c>
      <c r="B228" s="63" t="s">
        <v>7</v>
      </c>
      <c r="C228" s="22" t="s">
        <v>8</v>
      </c>
      <c r="D228" s="27" t="s">
        <v>9</v>
      </c>
      <c r="E228" s="28" t="s">
        <v>10</v>
      </c>
    </row>
    <row r="229" spans="1:5" ht="12.75">
      <c r="A229" s="9"/>
      <c r="B229" s="65" t="s">
        <v>42</v>
      </c>
      <c r="C229" s="47"/>
      <c r="D229" s="47"/>
      <c r="E229" s="103"/>
    </row>
    <row r="230" spans="1:5" ht="12.75">
      <c r="A230" s="2"/>
      <c r="B230" s="66"/>
      <c r="C230" s="49"/>
      <c r="D230" s="49"/>
      <c r="E230" s="54"/>
    </row>
    <row r="231" spans="1:5" ht="12.75">
      <c r="A231" s="2"/>
      <c r="B231" s="66"/>
      <c r="C231" s="49"/>
      <c r="D231" s="49"/>
      <c r="E231" s="54"/>
    </row>
    <row r="232" spans="1:5" ht="12.75">
      <c r="A232" s="39">
        <v>3190</v>
      </c>
      <c r="B232" s="13" t="s">
        <v>190</v>
      </c>
      <c r="C232" s="49"/>
      <c r="D232" s="49"/>
      <c r="E232" s="54"/>
    </row>
    <row r="233" spans="1:5" ht="12.75">
      <c r="A233" s="43">
        <v>3192</v>
      </c>
      <c r="B233" s="5" t="s">
        <v>191</v>
      </c>
      <c r="C233" s="49"/>
      <c r="D233" s="49"/>
      <c r="E233" s="54"/>
    </row>
    <row r="234" spans="1:5" ht="12.75">
      <c r="A234" s="2"/>
      <c r="B234" s="5" t="s">
        <v>192</v>
      </c>
      <c r="C234" s="49">
        <v>1500000</v>
      </c>
      <c r="D234" s="49"/>
      <c r="E234" s="54">
        <f>D234-C234</f>
        <v>-1500000</v>
      </c>
    </row>
    <row r="235" spans="1:5" ht="12.75">
      <c r="A235" s="10">
        <v>3300</v>
      </c>
      <c r="B235" s="11" t="s">
        <v>193</v>
      </c>
      <c r="C235" s="49"/>
      <c r="D235" s="49"/>
      <c r="E235" s="54"/>
    </row>
    <row r="236" spans="1:5" ht="12.75">
      <c r="A236" s="10"/>
      <c r="B236" s="12" t="s">
        <v>194</v>
      </c>
      <c r="C236" s="49"/>
      <c r="D236" s="49"/>
      <c r="E236" s="54"/>
    </row>
    <row r="237" spans="1:5" ht="12.75">
      <c r="A237" s="39">
        <v>3310</v>
      </c>
      <c r="B237" s="11" t="s">
        <v>195</v>
      </c>
      <c r="C237" s="49"/>
      <c r="D237" s="49"/>
      <c r="E237" s="54"/>
    </row>
    <row r="238" spans="1:5" ht="12.75">
      <c r="A238" s="39"/>
      <c r="B238" s="12" t="s">
        <v>196</v>
      </c>
      <c r="C238" s="49"/>
      <c r="D238" s="49"/>
      <c r="E238" s="54"/>
    </row>
    <row r="239" spans="1:5" ht="12.75">
      <c r="A239" s="43">
        <v>3311</v>
      </c>
      <c r="B239" s="5" t="s">
        <v>197</v>
      </c>
      <c r="C239" s="49">
        <v>120000</v>
      </c>
      <c r="D239" s="49">
        <v>2462</v>
      </c>
      <c r="E239" s="54">
        <f>D239-C239</f>
        <v>-117538</v>
      </c>
    </row>
    <row r="240" spans="1:5" ht="12.75">
      <c r="A240" s="39">
        <v>3360</v>
      </c>
      <c r="B240" s="11" t="s">
        <v>198</v>
      </c>
      <c r="C240" s="49"/>
      <c r="D240" s="49"/>
      <c r="E240" s="54"/>
    </row>
    <row r="241" spans="1:5" ht="12.75">
      <c r="A241" s="39">
        <v>3370</v>
      </c>
      <c r="B241" s="12" t="s">
        <v>199</v>
      </c>
      <c r="C241" s="49"/>
      <c r="D241" s="49"/>
      <c r="E241" s="54"/>
    </row>
    <row r="242" spans="1:5" ht="12.75">
      <c r="A242" s="43">
        <v>3363</v>
      </c>
      <c r="B242" s="5" t="s">
        <v>200</v>
      </c>
      <c r="C242" s="49"/>
      <c r="D242" s="49"/>
      <c r="E242" s="54"/>
    </row>
    <row r="243" spans="1:5" ht="12.75">
      <c r="A243" s="43"/>
      <c r="B243" s="5" t="s">
        <v>201</v>
      </c>
      <c r="C243" s="49">
        <v>12000</v>
      </c>
      <c r="D243" s="49"/>
      <c r="E243" s="54">
        <f>D243-C243</f>
        <v>-12000</v>
      </c>
    </row>
    <row r="244" spans="1:5" ht="12.75">
      <c r="A244" s="43">
        <v>3379</v>
      </c>
      <c r="B244" s="5" t="s">
        <v>202</v>
      </c>
      <c r="C244" s="49"/>
      <c r="D244" s="49"/>
      <c r="E244" s="54"/>
    </row>
    <row r="245" spans="1:5" ht="12.75">
      <c r="A245" s="43"/>
      <c r="B245" s="5" t="s">
        <v>203</v>
      </c>
      <c r="C245" s="49">
        <v>5000</v>
      </c>
      <c r="D245" s="49"/>
      <c r="E245" s="54">
        <f>D245-C245</f>
        <v>-5000</v>
      </c>
    </row>
    <row r="246" spans="1:5" ht="12.75">
      <c r="A246" s="39">
        <v>3390</v>
      </c>
      <c r="B246" s="11" t="s">
        <v>204</v>
      </c>
      <c r="C246" s="49"/>
      <c r="D246" s="49"/>
      <c r="E246" s="54"/>
    </row>
    <row r="247" spans="1:5" ht="12.75">
      <c r="A247" s="39"/>
      <c r="B247" s="6" t="s">
        <v>205</v>
      </c>
      <c r="C247" s="49"/>
      <c r="D247" s="49"/>
      <c r="E247" s="54"/>
    </row>
    <row r="248" spans="1:5" ht="12.75">
      <c r="A248" s="39"/>
      <c r="B248" s="6" t="s">
        <v>206</v>
      </c>
      <c r="C248" s="49"/>
      <c r="D248" s="49"/>
      <c r="E248" s="54"/>
    </row>
    <row r="249" spans="1:5" ht="12.75">
      <c r="A249" s="39"/>
      <c r="B249" s="12" t="s">
        <v>207</v>
      </c>
      <c r="C249" s="49"/>
      <c r="D249" s="49"/>
      <c r="E249" s="54"/>
    </row>
    <row r="250" spans="1:5" ht="12.75">
      <c r="A250" s="43">
        <v>3391</v>
      </c>
      <c r="B250" s="5" t="s">
        <v>208</v>
      </c>
      <c r="C250" s="49"/>
      <c r="D250" s="49"/>
      <c r="E250" s="54"/>
    </row>
    <row r="251" spans="1:5" ht="12.75">
      <c r="A251" s="43"/>
      <c r="B251" s="5" t="s">
        <v>209</v>
      </c>
      <c r="C251" s="49">
        <v>1600000</v>
      </c>
      <c r="D251" s="49">
        <v>765654</v>
      </c>
      <c r="E251" s="54">
        <f>D251-C251</f>
        <v>-834346</v>
      </c>
    </row>
    <row r="252" spans="1:5" ht="12.75">
      <c r="A252" s="43">
        <v>3392</v>
      </c>
      <c r="B252" s="5" t="s">
        <v>204</v>
      </c>
      <c r="C252" s="49"/>
      <c r="D252" s="49"/>
      <c r="E252" s="54"/>
    </row>
    <row r="253" spans="1:5" ht="12.75">
      <c r="A253" s="43"/>
      <c r="B253" s="5" t="s">
        <v>210</v>
      </c>
      <c r="C253" s="49"/>
      <c r="D253" s="49"/>
      <c r="E253" s="54"/>
    </row>
    <row r="254" spans="1:5" ht="12.75">
      <c r="A254" s="43"/>
      <c r="B254" s="5" t="s">
        <v>82</v>
      </c>
      <c r="C254" s="49">
        <v>50000</v>
      </c>
      <c r="D254" s="49"/>
      <c r="E254" s="54">
        <f>D254-C254</f>
        <v>-50000</v>
      </c>
    </row>
    <row r="255" spans="1:5" ht="12.75">
      <c r="A255" s="43"/>
      <c r="B255" s="25" t="s">
        <v>211</v>
      </c>
      <c r="C255" s="24">
        <f>SUM(C229:C254)</f>
        <v>3287000</v>
      </c>
      <c r="D255" s="24">
        <f>SUM(D229:D254)</f>
        <v>768116</v>
      </c>
      <c r="E255" s="50">
        <f>SUM(E229:E254)</f>
        <v>-2518884</v>
      </c>
    </row>
    <row r="256" spans="1:5" ht="12.75">
      <c r="A256" s="43"/>
      <c r="B256" s="25" t="s">
        <v>95</v>
      </c>
      <c r="C256" s="24">
        <f>SUM(C208+C217+C255)</f>
        <v>26937000</v>
      </c>
      <c r="D256" s="24">
        <f>SUM(D208+D217+D255)</f>
        <v>13776259</v>
      </c>
      <c r="E256" s="50">
        <f>SUM(E208+E217+E255)</f>
        <v>-13160741</v>
      </c>
    </row>
    <row r="257" spans="1:5" ht="12.75">
      <c r="A257" s="43"/>
      <c r="B257" s="6"/>
      <c r="C257" s="49"/>
      <c r="D257" s="49"/>
      <c r="E257" s="54"/>
    </row>
    <row r="258" spans="1:5" ht="12.75">
      <c r="A258" s="43"/>
      <c r="B258" s="6"/>
      <c r="C258" s="49"/>
      <c r="D258" s="49"/>
      <c r="E258" s="54"/>
    </row>
    <row r="259" spans="1:5" ht="12.75">
      <c r="A259" s="43"/>
      <c r="B259" s="6"/>
      <c r="C259" s="49"/>
      <c r="D259" s="49"/>
      <c r="E259" s="54"/>
    </row>
    <row r="260" spans="1:5" ht="12.75">
      <c r="A260" s="43"/>
      <c r="B260" s="6"/>
      <c r="C260" s="49"/>
      <c r="D260" s="49"/>
      <c r="E260" s="54"/>
    </row>
    <row r="261" spans="1:5" ht="25.5" customHeight="1">
      <c r="A261" s="43"/>
      <c r="B261" s="17" t="s">
        <v>97</v>
      </c>
      <c r="C261" s="49"/>
      <c r="D261" s="49"/>
      <c r="E261" s="54"/>
    </row>
    <row r="262" spans="1:5" ht="14.25">
      <c r="A262" s="43"/>
      <c r="B262" s="21"/>
      <c r="C262" s="49"/>
      <c r="D262" s="49"/>
      <c r="E262" s="54"/>
    </row>
    <row r="263" spans="1:5" ht="25.5" customHeight="1">
      <c r="A263" s="43"/>
      <c r="B263" s="17" t="s">
        <v>212</v>
      </c>
      <c r="C263" s="49"/>
      <c r="D263" s="49"/>
      <c r="E263" s="54"/>
    </row>
    <row r="264" spans="1:5" ht="14.25">
      <c r="A264" s="43"/>
      <c r="B264" s="21"/>
      <c r="C264" s="49"/>
      <c r="D264" s="49"/>
      <c r="E264" s="54"/>
    </row>
    <row r="265" spans="1:5" ht="12.75">
      <c r="A265" s="14">
        <v>6000</v>
      </c>
      <c r="B265" s="13" t="s">
        <v>213</v>
      </c>
      <c r="C265" s="49"/>
      <c r="D265" s="49"/>
      <c r="E265" s="54"/>
    </row>
    <row r="266" spans="1:5" ht="12.75">
      <c r="A266" s="10">
        <v>6100</v>
      </c>
      <c r="B266" s="98" t="s">
        <v>214</v>
      </c>
      <c r="C266" s="49"/>
      <c r="D266" s="49"/>
      <c r="E266" s="54"/>
    </row>
    <row r="267" spans="1:5" ht="12.75">
      <c r="A267" s="39">
        <v>6120</v>
      </c>
      <c r="B267" s="99" t="s">
        <v>215</v>
      </c>
      <c r="C267" s="49"/>
      <c r="D267" s="49"/>
      <c r="E267" s="54"/>
    </row>
    <row r="268" spans="1:5" ht="12.75">
      <c r="A268" s="43">
        <v>6129</v>
      </c>
      <c r="B268" s="5" t="s">
        <v>216</v>
      </c>
      <c r="C268" s="49">
        <v>0</v>
      </c>
      <c r="D268" s="49">
        <v>0</v>
      </c>
      <c r="E268" s="54">
        <v>0</v>
      </c>
    </row>
    <row r="269" spans="1:5" ht="12.75">
      <c r="A269" s="43"/>
      <c r="B269" s="25" t="s">
        <v>217</v>
      </c>
      <c r="C269" s="24">
        <v>0</v>
      </c>
      <c r="D269" s="24">
        <v>0</v>
      </c>
      <c r="E269" s="50">
        <v>0</v>
      </c>
    </row>
    <row r="270" spans="1:5" ht="12.75">
      <c r="A270" s="43"/>
      <c r="B270" s="25" t="s">
        <v>218</v>
      </c>
      <c r="C270" s="24">
        <v>0</v>
      </c>
      <c r="D270" s="24">
        <v>0</v>
      </c>
      <c r="E270" s="50">
        <v>0</v>
      </c>
    </row>
    <row r="271" spans="1:5" ht="12.75">
      <c r="A271" s="43"/>
      <c r="B271" s="5"/>
      <c r="C271" s="49"/>
      <c r="D271" s="49"/>
      <c r="E271" s="54"/>
    </row>
    <row r="272" spans="1:5" ht="12.75">
      <c r="A272" s="43"/>
      <c r="B272" s="5"/>
      <c r="C272" s="49"/>
      <c r="D272" s="49"/>
      <c r="E272" s="54"/>
    </row>
    <row r="273" spans="1:5" ht="12.75">
      <c r="A273" s="43"/>
      <c r="B273" s="5"/>
      <c r="C273" s="49"/>
      <c r="D273" s="49"/>
      <c r="E273" s="54"/>
    </row>
    <row r="274" spans="1:5" ht="12.75">
      <c r="A274" s="43"/>
      <c r="B274" s="5"/>
      <c r="C274" s="49"/>
      <c r="D274" s="49"/>
      <c r="E274" s="54"/>
    </row>
    <row r="275" spans="1:5" ht="12.75">
      <c r="A275" s="43"/>
      <c r="B275" s="5"/>
      <c r="C275" s="49"/>
      <c r="D275" s="49"/>
      <c r="E275" s="54"/>
    </row>
    <row r="276" spans="1:5" ht="12.75">
      <c r="A276" s="43"/>
      <c r="B276" s="5"/>
      <c r="C276" s="49"/>
      <c r="D276" s="49"/>
      <c r="E276" s="54"/>
    </row>
    <row r="277" spans="1:5" ht="12.75">
      <c r="A277" s="43"/>
      <c r="B277" s="5"/>
      <c r="C277" s="49"/>
      <c r="D277" s="49"/>
      <c r="E277" s="54"/>
    </row>
    <row r="278" spans="1:5" ht="12.75">
      <c r="A278" s="43"/>
      <c r="B278" s="5"/>
      <c r="C278" s="49"/>
      <c r="D278" s="49"/>
      <c r="E278" s="54"/>
    </row>
    <row r="279" spans="1:5" ht="12.75">
      <c r="A279" s="43"/>
      <c r="B279" s="5"/>
      <c r="C279" s="49"/>
      <c r="D279" s="49"/>
      <c r="E279" s="54"/>
    </row>
    <row r="280" spans="1:5" ht="13.5" thickBot="1">
      <c r="A280" s="44"/>
      <c r="B280" s="8" t="s">
        <v>189</v>
      </c>
      <c r="C280" s="56"/>
      <c r="D280" s="56"/>
      <c r="E280" s="84"/>
    </row>
    <row r="281" spans="1:5" ht="12.75">
      <c r="A281" s="77"/>
      <c r="B281" s="16"/>
      <c r="C281" s="58"/>
      <c r="D281" s="58"/>
      <c r="E281" s="58"/>
    </row>
    <row r="282" spans="1:5" ht="12.75">
      <c r="A282" s="77"/>
      <c r="B282" s="16" t="s">
        <v>41</v>
      </c>
      <c r="C282" s="58"/>
      <c r="D282" s="58"/>
      <c r="E282" s="58"/>
    </row>
    <row r="283" spans="1:5" ht="13.5" thickBot="1">
      <c r="A283" s="77"/>
      <c r="B283" s="16"/>
      <c r="C283" s="58"/>
      <c r="D283" s="58"/>
      <c r="E283" s="58"/>
    </row>
    <row r="284" spans="1:5" ht="25.5">
      <c r="A284" s="62" t="s">
        <v>6</v>
      </c>
      <c r="B284" s="63" t="s">
        <v>7</v>
      </c>
      <c r="C284" s="22" t="s">
        <v>8</v>
      </c>
      <c r="D284" s="27" t="s">
        <v>9</v>
      </c>
      <c r="E284" s="28" t="s">
        <v>10</v>
      </c>
    </row>
    <row r="285" spans="1:5" ht="12.75">
      <c r="A285" s="9"/>
      <c r="B285" s="65" t="s">
        <v>42</v>
      </c>
      <c r="C285" s="100"/>
      <c r="D285" s="47"/>
      <c r="E285" s="103"/>
    </row>
    <row r="286" spans="1:5" ht="12.75">
      <c r="A286" s="2"/>
      <c r="B286" s="5"/>
      <c r="C286" s="49"/>
      <c r="D286" s="49"/>
      <c r="E286" s="54"/>
    </row>
    <row r="287" spans="1:5" ht="12.75">
      <c r="A287" s="2"/>
      <c r="B287" s="5"/>
      <c r="C287" s="49"/>
      <c r="D287" s="49"/>
      <c r="E287" s="54"/>
    </row>
    <row r="288" spans="1:5" ht="25.5" customHeight="1">
      <c r="A288" s="43"/>
      <c r="B288" s="17" t="s">
        <v>219</v>
      </c>
      <c r="C288" s="49"/>
      <c r="D288" s="49"/>
      <c r="E288" s="54"/>
    </row>
    <row r="289" spans="1:5" ht="14.25">
      <c r="A289" s="43"/>
      <c r="B289" s="21"/>
      <c r="C289" s="49"/>
      <c r="D289" s="49"/>
      <c r="E289" s="54"/>
    </row>
    <row r="290" spans="1:5" ht="25.5" customHeight="1">
      <c r="A290" s="43"/>
      <c r="B290" s="17" t="s">
        <v>212</v>
      </c>
      <c r="C290" s="49"/>
      <c r="D290" s="49"/>
      <c r="E290" s="54"/>
    </row>
    <row r="291" spans="1:5" ht="14.25">
      <c r="A291" s="43"/>
      <c r="B291" s="21"/>
      <c r="C291" s="49"/>
      <c r="D291" s="49"/>
      <c r="E291" s="54"/>
    </row>
    <row r="292" spans="1:5" ht="12.75">
      <c r="A292" s="14">
        <v>9000</v>
      </c>
      <c r="B292" s="6" t="s">
        <v>220</v>
      </c>
      <c r="C292" s="49"/>
      <c r="D292" s="49"/>
      <c r="E292" s="54"/>
    </row>
    <row r="293" spans="1:5" ht="12.75">
      <c r="A293" s="39">
        <v>9850</v>
      </c>
      <c r="B293" s="13" t="s">
        <v>221</v>
      </c>
      <c r="C293" s="49"/>
      <c r="D293" s="49"/>
      <c r="E293" s="54"/>
    </row>
    <row r="294" spans="1:5" ht="12.75">
      <c r="A294" s="43">
        <v>9852</v>
      </c>
      <c r="B294" s="5" t="s">
        <v>222</v>
      </c>
      <c r="C294" s="49">
        <v>100000</v>
      </c>
      <c r="D294" s="49"/>
      <c r="E294" s="54">
        <f>D294-C294</f>
        <v>-100000</v>
      </c>
    </row>
    <row r="295" spans="1:5" ht="12.75">
      <c r="A295" s="43">
        <v>9859</v>
      </c>
      <c r="B295" s="5" t="s">
        <v>223</v>
      </c>
      <c r="C295" s="49">
        <v>32000000</v>
      </c>
      <c r="D295" s="49">
        <v>32000000</v>
      </c>
      <c r="E295" s="54">
        <f>D295-C295</f>
        <v>0</v>
      </c>
    </row>
    <row r="296" spans="1:5" ht="12.75">
      <c r="A296" s="43"/>
      <c r="B296" s="25" t="s">
        <v>224</v>
      </c>
      <c r="C296" s="24">
        <f>SUM(C294:C295)</f>
        <v>32100000</v>
      </c>
      <c r="D296" s="24">
        <f>SUM(D294:D295)</f>
        <v>32000000</v>
      </c>
      <c r="E296" s="50">
        <f>SUM(E294:E295)</f>
        <v>-100000</v>
      </c>
    </row>
    <row r="297" spans="1:5" ht="12.75">
      <c r="A297" s="43"/>
      <c r="B297" s="25" t="s">
        <v>225</v>
      </c>
      <c r="C297" s="24">
        <f>SUM(C296)</f>
        <v>32100000</v>
      </c>
      <c r="D297" s="24">
        <f>SUM(D296)</f>
        <v>32000000</v>
      </c>
      <c r="E297" s="50">
        <f>SUM(E296)</f>
        <v>-100000</v>
      </c>
    </row>
    <row r="298" spans="1:5" ht="12.75">
      <c r="A298" s="43"/>
      <c r="B298" s="25" t="s">
        <v>226</v>
      </c>
      <c r="C298" s="24">
        <f>SUM(C256+C270+C297)</f>
        <v>59037000</v>
      </c>
      <c r="D298" s="24">
        <f>SUM(D256+D270+D297)</f>
        <v>45776259</v>
      </c>
      <c r="E298" s="50">
        <f>SUM(E256+E270+E297)</f>
        <v>-13260741</v>
      </c>
    </row>
    <row r="299" spans="1:5" ht="12.75">
      <c r="A299" s="43"/>
      <c r="B299" s="25" t="s">
        <v>227</v>
      </c>
      <c r="C299" s="24"/>
      <c r="D299" s="24">
        <v>9000000</v>
      </c>
      <c r="E299" s="50"/>
    </row>
    <row r="300" spans="1:5" ht="12.75">
      <c r="A300" s="43"/>
      <c r="B300" s="25" t="s">
        <v>228</v>
      </c>
      <c r="C300" s="24">
        <f>SUM(C298:C299)</f>
        <v>59037000</v>
      </c>
      <c r="D300" s="24">
        <f>SUM(D298:D299)</f>
        <v>54776259</v>
      </c>
      <c r="E300" s="50"/>
    </row>
    <row r="301" spans="1:5" ht="12.75">
      <c r="A301" s="43"/>
      <c r="B301" s="25" t="s">
        <v>229</v>
      </c>
      <c r="C301" s="49">
        <v>26697436</v>
      </c>
      <c r="D301" s="24">
        <v>3454375</v>
      </c>
      <c r="E301" s="50"/>
    </row>
    <row r="302" spans="1:5" ht="12.75">
      <c r="A302" s="43"/>
      <c r="B302" s="5"/>
      <c r="C302" s="24">
        <f>SUM(C300:C301)</f>
        <v>85734436</v>
      </c>
      <c r="D302" s="24">
        <f>SUM(D300:D301)</f>
        <v>58230634</v>
      </c>
      <c r="E302" s="50"/>
    </row>
    <row r="303" spans="1:5" ht="12.75">
      <c r="A303" s="43"/>
      <c r="B303" s="5"/>
      <c r="C303" s="49"/>
      <c r="D303" s="49"/>
      <c r="E303" s="54"/>
    </row>
    <row r="304" spans="1:5" ht="12.75">
      <c r="A304" s="43"/>
      <c r="B304" s="5"/>
      <c r="C304" s="49"/>
      <c r="D304" s="49"/>
      <c r="E304" s="54"/>
    </row>
    <row r="305" spans="1:5" ht="12.75">
      <c r="A305" s="43"/>
      <c r="B305" s="5"/>
      <c r="C305" s="49"/>
      <c r="D305" s="49"/>
      <c r="E305" s="54"/>
    </row>
    <row r="306" spans="1:5" ht="12.75">
      <c r="A306" s="43"/>
      <c r="B306" s="5" t="s">
        <v>230</v>
      </c>
      <c r="C306" s="49"/>
      <c r="D306" s="49"/>
      <c r="E306" s="54"/>
    </row>
    <row r="307" spans="1:5" ht="12.75">
      <c r="A307" s="43"/>
      <c r="B307" s="5"/>
      <c r="C307" s="49"/>
      <c r="D307" s="49"/>
      <c r="E307" s="54"/>
    </row>
    <row r="308" spans="1:5" ht="12.75">
      <c r="A308" s="43"/>
      <c r="B308" s="5" t="s">
        <v>231</v>
      </c>
      <c r="C308" s="49">
        <v>32400000</v>
      </c>
      <c r="D308" s="49">
        <v>6717383</v>
      </c>
      <c r="E308" s="54"/>
    </row>
    <row r="309" spans="1:5" ht="12.75">
      <c r="A309" s="43"/>
      <c r="B309" s="5"/>
      <c r="C309" s="49"/>
      <c r="D309" s="49"/>
      <c r="E309" s="54"/>
    </row>
    <row r="310" spans="1:5" ht="12.75">
      <c r="A310" s="43"/>
      <c r="B310" s="5" t="s">
        <v>232</v>
      </c>
      <c r="C310" s="93">
        <v>53334436</v>
      </c>
      <c r="D310" s="93">
        <v>51513251</v>
      </c>
      <c r="E310" s="105"/>
    </row>
    <row r="311" spans="1:5" ht="12.75">
      <c r="A311" s="43"/>
      <c r="B311" s="5"/>
      <c r="C311" s="49"/>
      <c r="D311" s="49"/>
      <c r="E311" s="54"/>
    </row>
    <row r="312" spans="1:5" ht="12.75">
      <c r="A312" s="43"/>
      <c r="B312" s="5" t="s">
        <v>233</v>
      </c>
      <c r="C312" s="49">
        <f>SUM(C308:C311)</f>
        <v>85734436</v>
      </c>
      <c r="D312" s="49">
        <f>SUM(D308:D311)</f>
        <v>58230634</v>
      </c>
      <c r="E312" s="54"/>
    </row>
    <row r="313" spans="1:5" ht="12.75">
      <c r="A313" s="43"/>
      <c r="B313" s="5"/>
      <c r="C313" s="49"/>
      <c r="D313" s="49"/>
      <c r="E313" s="54"/>
    </row>
    <row r="314" spans="1:5" ht="12.75">
      <c r="A314" s="43"/>
      <c r="B314" s="5" t="s">
        <v>234</v>
      </c>
      <c r="C314" s="93">
        <v>59037000</v>
      </c>
      <c r="D314" s="93">
        <v>54776259</v>
      </c>
      <c r="E314" s="105"/>
    </row>
    <row r="315" spans="1:5" ht="12.75">
      <c r="A315" s="43"/>
      <c r="B315" s="5"/>
      <c r="C315" s="49"/>
      <c r="D315" s="49"/>
      <c r="E315" s="54"/>
    </row>
    <row r="316" spans="1:5" ht="12.75">
      <c r="A316" s="43"/>
      <c r="B316" s="5" t="s">
        <v>235</v>
      </c>
      <c r="C316" s="49">
        <f>SUM(C312-C314)</f>
        <v>26697436</v>
      </c>
      <c r="D316" s="49">
        <f>SUM(D312-D314)</f>
        <v>3454375</v>
      </c>
      <c r="E316" s="54"/>
    </row>
    <row r="317" spans="1:5" ht="12.75">
      <c r="A317" s="77"/>
      <c r="B317" s="16"/>
      <c r="C317" s="58"/>
      <c r="D317" s="58"/>
      <c r="E317" s="58"/>
    </row>
    <row r="318" spans="1:5" ht="12.75">
      <c r="A318" s="77"/>
      <c r="B318" s="16"/>
      <c r="C318" s="58"/>
      <c r="D318" s="58"/>
      <c r="E318" s="58"/>
    </row>
    <row r="319" spans="1:5" ht="12.75">
      <c r="A319" s="77"/>
      <c r="B319" s="16"/>
      <c r="C319" s="58"/>
      <c r="D319" s="58"/>
      <c r="E319" s="58"/>
    </row>
    <row r="320" spans="1:5" ht="12.75">
      <c r="A320" s="77"/>
      <c r="B320" s="16"/>
      <c r="C320" s="58"/>
      <c r="D320" s="58"/>
      <c r="E320" s="58"/>
    </row>
    <row r="321" spans="1:5" ht="12.75">
      <c r="A321" s="77"/>
      <c r="B321" s="16"/>
      <c r="C321" s="58"/>
      <c r="D321" s="58"/>
      <c r="E321" s="58"/>
    </row>
    <row r="322" spans="1:5" ht="12.75">
      <c r="A322" s="77"/>
      <c r="B322" s="16"/>
      <c r="C322" s="58"/>
      <c r="D322" s="58"/>
      <c r="E322" s="58"/>
    </row>
    <row r="323" spans="1:5" ht="12.75">
      <c r="A323" s="77"/>
      <c r="B323" s="16"/>
      <c r="C323" s="58"/>
      <c r="D323" s="58"/>
      <c r="E323" s="58"/>
    </row>
    <row r="324" spans="1:5" ht="12.75">
      <c r="A324" s="77"/>
      <c r="B324" s="16" t="s">
        <v>236</v>
      </c>
      <c r="C324" s="58"/>
      <c r="D324" s="58"/>
      <c r="E324" s="58"/>
    </row>
    <row r="325" spans="1:5" ht="12.75">
      <c r="A325" s="77"/>
      <c r="B325" s="16"/>
      <c r="C325" s="58"/>
      <c r="D325" s="58"/>
      <c r="E325" s="58"/>
    </row>
    <row r="326" spans="1:5" ht="12.75">
      <c r="A326" s="77"/>
      <c r="B326" s="16" t="s">
        <v>237</v>
      </c>
      <c r="C326" s="58"/>
      <c r="D326" s="58" t="s">
        <v>238</v>
      </c>
      <c r="E326" s="58"/>
    </row>
    <row r="327" spans="1:5" ht="12.75">
      <c r="A327" s="77"/>
      <c r="B327" s="16" t="s">
        <v>239</v>
      </c>
      <c r="C327" s="58"/>
      <c r="D327" s="58"/>
      <c r="E327" s="58"/>
    </row>
    <row r="328" spans="1:2" ht="12.75">
      <c r="A328" s="20"/>
      <c r="B328" t="s">
        <v>240</v>
      </c>
    </row>
    <row r="329" ht="12.75">
      <c r="A329" s="20"/>
    </row>
    <row r="330" ht="12.75">
      <c r="A330" s="20"/>
    </row>
    <row r="331" ht="12.75">
      <c r="A331" s="20"/>
    </row>
    <row r="332" spans="1:4" ht="12.75">
      <c r="A332" s="20"/>
      <c r="B332" t="s">
        <v>241</v>
      </c>
      <c r="D332" s="90" t="s">
        <v>242</v>
      </c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2"/>
  <sheetViews>
    <sheetView zoomScalePageLayoutView="0" workbookViewId="0" topLeftCell="A154">
      <selection activeCell="C158" sqref="B158:C158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243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244</v>
      </c>
      <c r="C6" s="45"/>
      <c r="D6" s="45"/>
      <c r="E6" s="45"/>
    </row>
    <row r="7" spans="2:5" s="1" customFormat="1" ht="15">
      <c r="B7" s="1" t="s">
        <v>245</v>
      </c>
      <c r="C7" s="45"/>
      <c r="D7" s="45"/>
      <c r="E7" s="45"/>
    </row>
    <row r="8" spans="3:5" s="1" customFormat="1" ht="15">
      <c r="C8" s="45"/>
      <c r="D8" s="45"/>
      <c r="E8" s="45"/>
    </row>
    <row r="9" spans="3:5" s="1" customFormat="1" ht="15">
      <c r="C9" s="45"/>
      <c r="D9" s="45"/>
      <c r="E9" s="45"/>
    </row>
    <row r="10" spans="2:5" s="1" customFormat="1" ht="15">
      <c r="B10" s="1" t="s">
        <v>5</v>
      </c>
      <c r="C10" s="45"/>
      <c r="D10" s="45"/>
      <c r="E10" s="45"/>
    </row>
    <row r="13" ht="13.5" thickBot="1"/>
    <row r="14" spans="1:5" ht="25.5">
      <c r="A14" s="62" t="s">
        <v>6</v>
      </c>
      <c r="B14" s="63" t="s">
        <v>7</v>
      </c>
      <c r="C14" s="22" t="s">
        <v>8</v>
      </c>
      <c r="D14" s="27" t="s">
        <v>9</v>
      </c>
      <c r="E14" s="28" t="s">
        <v>10</v>
      </c>
    </row>
    <row r="15" spans="1:5" ht="25.5" customHeight="1">
      <c r="A15" s="9"/>
      <c r="B15" s="17" t="s">
        <v>11</v>
      </c>
      <c r="C15" s="47"/>
      <c r="D15" s="47"/>
      <c r="E15" s="48"/>
    </row>
    <row r="16" spans="1:5" ht="12.75">
      <c r="A16" s="2"/>
      <c r="B16" s="91"/>
      <c r="C16" s="49"/>
      <c r="D16" s="49"/>
      <c r="E16" s="48"/>
    </row>
    <row r="17" spans="1:5" ht="25.5" customHeight="1">
      <c r="A17" s="2"/>
      <c r="B17" s="17" t="s">
        <v>12</v>
      </c>
      <c r="C17" s="49"/>
      <c r="D17" s="49"/>
      <c r="E17" s="48"/>
    </row>
    <row r="18" spans="1:5" ht="12.75">
      <c r="A18" s="2"/>
      <c r="B18" s="91"/>
      <c r="C18" s="49"/>
      <c r="D18" s="49"/>
      <c r="E18" s="48"/>
    </row>
    <row r="19" spans="1:5" ht="25.5" customHeight="1">
      <c r="A19" s="2"/>
      <c r="B19" s="17" t="s">
        <v>13</v>
      </c>
      <c r="C19" s="49"/>
      <c r="D19" s="49"/>
      <c r="E19" s="48"/>
    </row>
    <row r="20" spans="1:5" ht="12.75">
      <c r="A20" s="2"/>
      <c r="B20" s="19"/>
      <c r="C20" s="49"/>
      <c r="D20" s="49"/>
      <c r="E20" s="48"/>
    </row>
    <row r="21" spans="1:5" ht="12.75">
      <c r="A21" s="14">
        <v>3000</v>
      </c>
      <c r="B21" s="11" t="s">
        <v>14</v>
      </c>
      <c r="C21" s="49"/>
      <c r="D21" s="49"/>
      <c r="E21" s="48"/>
    </row>
    <row r="22" spans="1:5" ht="12.75">
      <c r="A22" s="3"/>
      <c r="B22" s="12" t="s">
        <v>15</v>
      </c>
      <c r="C22" s="49"/>
      <c r="D22" s="49"/>
      <c r="E22" s="48"/>
    </row>
    <row r="23" spans="1:5" ht="12.75">
      <c r="A23" s="10">
        <v>3300</v>
      </c>
      <c r="B23" s="13" t="s">
        <v>16</v>
      </c>
      <c r="C23" s="49"/>
      <c r="D23" s="49"/>
      <c r="E23" s="48"/>
    </row>
    <row r="24" spans="1:5" ht="12.75">
      <c r="A24" s="3">
        <v>3350</v>
      </c>
      <c r="B24" s="13" t="s">
        <v>17</v>
      </c>
      <c r="C24" s="49"/>
      <c r="D24" s="49"/>
      <c r="E24" s="48"/>
    </row>
    <row r="25" spans="1:5" ht="12.75">
      <c r="A25" s="2">
        <v>3359</v>
      </c>
      <c r="B25" s="106" t="s">
        <v>17</v>
      </c>
      <c r="C25" s="49">
        <v>258000000</v>
      </c>
      <c r="D25" s="49">
        <v>12000000</v>
      </c>
      <c r="E25" s="48">
        <f>D25-C25</f>
        <v>-246000000</v>
      </c>
    </row>
    <row r="26" spans="1:5" ht="12.75">
      <c r="A26" s="2"/>
      <c r="B26" s="25" t="s">
        <v>19</v>
      </c>
      <c r="C26" s="24">
        <f>SUM(C25)</f>
        <v>258000000</v>
      </c>
      <c r="D26" s="24">
        <f>SUM(D25)</f>
        <v>12000000</v>
      </c>
      <c r="E26" s="50">
        <f>SUM(E25)</f>
        <v>-246000000</v>
      </c>
    </row>
    <row r="27" spans="1:5" ht="12.75">
      <c r="A27" s="2"/>
      <c r="B27" s="5"/>
      <c r="C27" s="49"/>
      <c r="D27" s="49"/>
      <c r="E27" s="48"/>
    </row>
    <row r="28" spans="1:5" ht="12.75">
      <c r="A28" s="10">
        <v>3500</v>
      </c>
      <c r="B28" s="11" t="s">
        <v>37</v>
      </c>
      <c r="C28" s="49"/>
      <c r="D28" s="49"/>
      <c r="E28" s="48"/>
    </row>
    <row r="29" spans="1:5" ht="12.75">
      <c r="A29" s="2"/>
      <c r="B29" s="12" t="s">
        <v>38</v>
      </c>
      <c r="C29" s="49"/>
      <c r="D29" s="49"/>
      <c r="E29" s="48"/>
    </row>
    <row r="30" spans="1:5" ht="12.75">
      <c r="A30" s="3">
        <v>3510</v>
      </c>
      <c r="B30" s="13" t="s">
        <v>39</v>
      </c>
      <c r="C30" s="49"/>
      <c r="D30" s="49"/>
      <c r="E30" s="48"/>
    </row>
    <row r="31" spans="1:5" ht="12.75">
      <c r="A31" s="2">
        <v>3511</v>
      </c>
      <c r="B31" s="5" t="s">
        <v>43</v>
      </c>
      <c r="C31" s="51"/>
      <c r="D31" s="49"/>
      <c r="E31" s="48"/>
    </row>
    <row r="32" spans="1:5" ht="12.75">
      <c r="A32" s="2"/>
      <c r="B32" s="5" t="s">
        <v>44</v>
      </c>
      <c r="C32" s="51">
        <v>250000</v>
      </c>
      <c r="D32" s="49">
        <v>90146</v>
      </c>
      <c r="E32" s="48">
        <f>D32-C32</f>
        <v>-159854</v>
      </c>
    </row>
    <row r="33" spans="1:5" ht="12.75">
      <c r="A33" s="2"/>
      <c r="B33" s="25" t="s">
        <v>45</v>
      </c>
      <c r="C33" s="52">
        <f>SUM(C32)</f>
        <v>250000</v>
      </c>
      <c r="D33" s="52">
        <f>SUM(D32)</f>
        <v>90146</v>
      </c>
      <c r="E33" s="53">
        <f>SUM(E32)</f>
        <v>-159854</v>
      </c>
    </row>
    <row r="34" spans="1:5" ht="12.75">
      <c r="A34" s="2"/>
      <c r="B34" s="5"/>
      <c r="C34" s="51"/>
      <c r="D34" s="49"/>
      <c r="E34" s="48"/>
    </row>
    <row r="35" spans="1:5" ht="12.75">
      <c r="A35" s="3">
        <v>3520</v>
      </c>
      <c r="B35" s="13" t="s">
        <v>46</v>
      </c>
      <c r="C35" s="51"/>
      <c r="D35" s="49"/>
      <c r="E35" s="48"/>
    </row>
    <row r="36" spans="1:5" ht="12.75">
      <c r="A36" s="2">
        <v>3526</v>
      </c>
      <c r="B36" s="5" t="s">
        <v>49</v>
      </c>
      <c r="C36" s="51">
        <v>14400000</v>
      </c>
      <c r="D36" s="49">
        <v>8692367</v>
      </c>
      <c r="E36" s="48">
        <f>D36-C36</f>
        <v>-5707633</v>
      </c>
    </row>
    <row r="37" spans="1:5" ht="12.75">
      <c r="A37" s="2"/>
      <c r="B37" s="25" t="s">
        <v>51</v>
      </c>
      <c r="C37" s="52">
        <f>SUM(C33+C36)</f>
        <v>14650000</v>
      </c>
      <c r="D37" s="52">
        <f>SUM(D33+D36)</f>
        <v>8782513</v>
      </c>
      <c r="E37" s="53">
        <f>SUM(E33+E36)</f>
        <v>-5867487</v>
      </c>
    </row>
    <row r="38" spans="1:5" ht="12.75">
      <c r="A38" s="2"/>
      <c r="B38" s="25" t="s">
        <v>52</v>
      </c>
      <c r="C38" s="52">
        <f>SUM(C26+C37)</f>
        <v>272650000</v>
      </c>
      <c r="D38" s="52">
        <f>SUM(D26+D37)</f>
        <v>20782513</v>
      </c>
      <c r="E38" s="53">
        <f>SUM(E26+E37)</f>
        <v>-251867487</v>
      </c>
    </row>
    <row r="39" spans="1:5" ht="12.75">
      <c r="A39" s="2"/>
      <c r="B39" s="5"/>
      <c r="C39" s="51"/>
      <c r="D39" s="49"/>
      <c r="E39" s="48"/>
    </row>
    <row r="40" spans="1:5" ht="12.75">
      <c r="A40" s="14">
        <v>5000</v>
      </c>
      <c r="B40" s="13" t="s">
        <v>67</v>
      </c>
      <c r="C40" s="51"/>
      <c r="D40" s="49"/>
      <c r="E40" s="48"/>
    </row>
    <row r="41" spans="1:5" ht="12.75">
      <c r="A41" s="10">
        <v>5200</v>
      </c>
      <c r="B41" s="13" t="s">
        <v>68</v>
      </c>
      <c r="C41" s="51"/>
      <c r="D41" s="49"/>
      <c r="E41" s="48"/>
    </row>
    <row r="42" spans="1:5" ht="12.75">
      <c r="A42" s="3">
        <v>5210</v>
      </c>
      <c r="B42" s="11" t="s">
        <v>69</v>
      </c>
      <c r="C42" s="51"/>
      <c r="D42" s="49"/>
      <c r="E42" s="48"/>
    </row>
    <row r="43" spans="1:5" ht="12.75">
      <c r="A43" s="3"/>
      <c r="B43" s="12" t="s">
        <v>70</v>
      </c>
      <c r="C43" s="51"/>
      <c r="D43" s="49"/>
      <c r="E43" s="48"/>
    </row>
    <row r="44" spans="1:5" ht="12.75">
      <c r="A44" s="2">
        <v>5211</v>
      </c>
      <c r="B44" s="5" t="s">
        <v>71</v>
      </c>
      <c r="C44" s="51">
        <v>35000</v>
      </c>
      <c r="D44" s="49">
        <v>1653</v>
      </c>
      <c r="E44" s="48">
        <f>D44-C44</f>
        <v>-33347</v>
      </c>
    </row>
    <row r="45" spans="1:5" ht="12.75">
      <c r="A45" s="3">
        <v>5260</v>
      </c>
      <c r="B45" s="11" t="s">
        <v>72</v>
      </c>
      <c r="C45" s="51"/>
      <c r="D45" s="49"/>
      <c r="E45" s="48"/>
    </row>
    <row r="46" spans="1:5" ht="12.75">
      <c r="A46" s="3">
        <v>5270</v>
      </c>
      <c r="B46" s="12" t="s">
        <v>73</v>
      </c>
      <c r="C46" s="51"/>
      <c r="D46" s="49"/>
      <c r="E46" s="48"/>
    </row>
    <row r="47" spans="1:5" ht="12.75">
      <c r="A47" s="2">
        <v>5263</v>
      </c>
      <c r="B47" s="5" t="s">
        <v>74</v>
      </c>
      <c r="C47" s="51"/>
      <c r="D47" s="49"/>
      <c r="E47" s="48"/>
    </row>
    <row r="48" spans="1:5" ht="12.75">
      <c r="A48" s="2"/>
      <c r="B48" s="5" t="s">
        <v>75</v>
      </c>
      <c r="C48" s="51">
        <v>8000</v>
      </c>
      <c r="D48" s="49"/>
      <c r="E48" s="48">
        <f>D48-C48</f>
        <v>-8000</v>
      </c>
    </row>
    <row r="49" spans="1:5" ht="12.75">
      <c r="A49" s="2">
        <v>5279</v>
      </c>
      <c r="B49" s="5" t="s">
        <v>76</v>
      </c>
      <c r="C49" s="51">
        <v>2000</v>
      </c>
      <c r="D49" s="49"/>
      <c r="E49" s="48">
        <f>D49-C49</f>
        <v>-2000</v>
      </c>
    </row>
    <row r="50" spans="1:5" ht="12.75">
      <c r="A50" s="2"/>
      <c r="B50" s="5"/>
      <c r="C50" s="51"/>
      <c r="D50" s="49"/>
      <c r="E50" s="48"/>
    </row>
    <row r="51" spans="1:5" ht="12.75">
      <c r="A51" s="2"/>
      <c r="B51" s="5"/>
      <c r="C51" s="51"/>
      <c r="D51" s="49"/>
      <c r="E51" s="48"/>
    </row>
    <row r="52" spans="1:5" ht="12.75">
      <c r="A52" s="2"/>
      <c r="B52" s="5"/>
      <c r="C52" s="51"/>
      <c r="D52" s="49"/>
      <c r="E52" s="48"/>
    </row>
    <row r="53" spans="1:5" ht="13.5" thickBot="1">
      <c r="A53" s="7"/>
      <c r="B53" s="8" t="s">
        <v>40</v>
      </c>
      <c r="C53" s="101">
        <f>SUM(C44:C49)</f>
        <v>45000</v>
      </c>
      <c r="D53" s="101">
        <f>SUM(D44:D49)</f>
        <v>1653</v>
      </c>
      <c r="E53" s="108">
        <f>SUM(E44:E49)</f>
        <v>-43347</v>
      </c>
    </row>
    <row r="54" spans="1:5" ht="12.75">
      <c r="A54" s="16"/>
      <c r="B54" s="16"/>
      <c r="C54" s="87"/>
      <c r="D54" s="58"/>
      <c r="E54" s="58"/>
    </row>
    <row r="55" spans="1:5" ht="12.75">
      <c r="A55" s="16"/>
      <c r="B55" s="16" t="s">
        <v>246</v>
      </c>
      <c r="C55" s="87"/>
      <c r="D55" s="58"/>
      <c r="E55" s="58"/>
    </row>
    <row r="56" spans="1:5" ht="12.75">
      <c r="A56" s="16"/>
      <c r="B56" s="16"/>
      <c r="C56" s="58"/>
      <c r="D56" s="58"/>
      <c r="E56" s="58"/>
    </row>
    <row r="57" spans="1:5" ht="0.75" customHeight="1" thickBot="1">
      <c r="A57" s="16"/>
      <c r="B57" s="16"/>
      <c r="C57" s="58"/>
      <c r="D57" s="58"/>
      <c r="E57" s="58"/>
    </row>
    <row r="58" spans="1:5" ht="25.5">
      <c r="A58" s="62" t="s">
        <v>6</v>
      </c>
      <c r="B58" s="63" t="s">
        <v>7</v>
      </c>
      <c r="C58" s="22" t="s">
        <v>8</v>
      </c>
      <c r="D58" s="27" t="s">
        <v>9</v>
      </c>
      <c r="E58" s="28" t="s">
        <v>10</v>
      </c>
    </row>
    <row r="59" spans="1:5" ht="12.75">
      <c r="A59" s="4"/>
      <c r="B59" s="64" t="s">
        <v>42</v>
      </c>
      <c r="C59" s="100">
        <v>45000</v>
      </c>
      <c r="D59" s="100">
        <v>1653</v>
      </c>
      <c r="E59" s="109">
        <v>-43347</v>
      </c>
    </row>
    <row r="60" spans="1:5" ht="12.75">
      <c r="A60" s="2"/>
      <c r="B60" s="5"/>
      <c r="C60" s="49"/>
      <c r="D60" s="49"/>
      <c r="E60" s="54"/>
    </row>
    <row r="61" spans="1:5" ht="12.75">
      <c r="A61" s="2"/>
      <c r="B61" s="5"/>
      <c r="C61" s="49"/>
      <c r="D61" s="49"/>
      <c r="E61" s="54"/>
    </row>
    <row r="62" spans="1:5" ht="12.75">
      <c r="A62" s="3">
        <v>5290</v>
      </c>
      <c r="B62" s="11" t="s">
        <v>77</v>
      </c>
      <c r="C62" s="49"/>
      <c r="D62" s="49"/>
      <c r="E62" s="54"/>
    </row>
    <row r="63" spans="1:5" ht="12.75">
      <c r="A63" s="3"/>
      <c r="B63" s="6" t="s">
        <v>78</v>
      </c>
      <c r="C63" s="49"/>
      <c r="D63" s="49"/>
      <c r="E63" s="54"/>
    </row>
    <row r="64" spans="1:5" ht="12.75">
      <c r="A64" s="3"/>
      <c r="B64" s="12" t="s">
        <v>79</v>
      </c>
      <c r="C64" s="49"/>
      <c r="D64" s="49"/>
      <c r="E64" s="54"/>
    </row>
    <row r="65" spans="1:5" ht="12.75">
      <c r="A65" s="2">
        <v>5291</v>
      </c>
      <c r="B65" s="5" t="s">
        <v>80</v>
      </c>
      <c r="C65" s="49">
        <v>420000</v>
      </c>
      <c r="D65" s="49">
        <v>4176</v>
      </c>
      <c r="E65" s="54">
        <f>D65-C65</f>
        <v>-415824</v>
      </c>
    </row>
    <row r="66" spans="1:5" ht="12.75">
      <c r="A66" s="2">
        <v>5292</v>
      </c>
      <c r="B66" s="5" t="s">
        <v>247</v>
      </c>
      <c r="C66" s="49"/>
      <c r="D66" s="49"/>
      <c r="E66" s="54"/>
    </row>
    <row r="67" spans="1:5" ht="12.75">
      <c r="A67" s="2"/>
      <c r="B67" s="5" t="s">
        <v>248</v>
      </c>
      <c r="C67" s="49"/>
      <c r="D67" s="49"/>
      <c r="E67" s="54"/>
    </row>
    <row r="68" spans="1:5" ht="12.75">
      <c r="A68" s="2"/>
      <c r="B68" s="25" t="s">
        <v>83</v>
      </c>
      <c r="C68" s="24">
        <f>SUM(C59:C67)</f>
        <v>465000</v>
      </c>
      <c r="D68" s="24">
        <f>SUM(D59:D67)</f>
        <v>5829</v>
      </c>
      <c r="E68" s="50">
        <f>SUM(E59:E67)</f>
        <v>-459171</v>
      </c>
    </row>
    <row r="69" spans="1:5" ht="12.75">
      <c r="A69" s="2"/>
      <c r="B69" s="5"/>
      <c r="C69" s="49"/>
      <c r="D69" s="49"/>
      <c r="E69" s="54"/>
    </row>
    <row r="70" spans="1:5" ht="12.75">
      <c r="A70" s="10">
        <v>5400</v>
      </c>
      <c r="B70" s="13" t="s">
        <v>249</v>
      </c>
      <c r="C70" s="49"/>
      <c r="D70" s="49"/>
      <c r="E70" s="54"/>
    </row>
    <row r="71" spans="1:5" ht="12.75">
      <c r="A71" s="39">
        <v>5410</v>
      </c>
      <c r="B71" s="13" t="s">
        <v>249</v>
      </c>
      <c r="C71" s="49"/>
      <c r="D71" s="49"/>
      <c r="E71" s="54"/>
    </row>
    <row r="72" spans="1:5" ht="12.75">
      <c r="A72" s="40">
        <v>5412</v>
      </c>
      <c r="B72" s="92" t="s">
        <v>250</v>
      </c>
      <c r="C72" s="49">
        <v>0</v>
      </c>
      <c r="D72" s="49">
        <v>0</v>
      </c>
      <c r="E72" s="54">
        <v>0</v>
      </c>
    </row>
    <row r="73" spans="1:5" ht="12.75">
      <c r="A73" s="10"/>
      <c r="B73" s="25" t="s">
        <v>251</v>
      </c>
      <c r="C73" s="24">
        <v>0</v>
      </c>
      <c r="D73" s="24">
        <v>0</v>
      </c>
      <c r="E73" s="50">
        <v>0</v>
      </c>
    </row>
    <row r="74" spans="1:5" ht="11.25" customHeight="1">
      <c r="A74" s="2"/>
      <c r="B74" s="25" t="s">
        <v>94</v>
      </c>
      <c r="C74" s="52">
        <f>SUM(C68+C73)</f>
        <v>465000</v>
      </c>
      <c r="D74" s="52">
        <f>SUM(D68+D73)</f>
        <v>5829</v>
      </c>
      <c r="E74" s="53">
        <f>SUM(E68+E73)</f>
        <v>-459171</v>
      </c>
    </row>
    <row r="75" spans="1:5" ht="12.75">
      <c r="A75" s="2"/>
      <c r="B75" s="25" t="s">
        <v>95</v>
      </c>
      <c r="C75" s="52">
        <f>SUM(C38+C74)</f>
        <v>273115000</v>
      </c>
      <c r="D75" s="52">
        <f>SUM(D38+D74)</f>
        <v>20788342</v>
      </c>
      <c r="E75" s="53">
        <f>SUM(E38+E74)</f>
        <v>-252326658</v>
      </c>
    </row>
    <row r="76" spans="1:5" ht="12.75">
      <c r="A76" s="2"/>
      <c r="B76" s="25" t="s">
        <v>108</v>
      </c>
      <c r="C76" s="52">
        <f>SUM(C75)</f>
        <v>273115000</v>
      </c>
      <c r="D76" s="52">
        <f>SUM(D75)</f>
        <v>20788342</v>
      </c>
      <c r="E76" s="53"/>
    </row>
    <row r="77" spans="1:5" ht="12.75">
      <c r="A77" s="2"/>
      <c r="B77" s="25" t="s">
        <v>109</v>
      </c>
      <c r="C77" s="52">
        <v>242200000</v>
      </c>
      <c r="D77" s="52">
        <v>2755534</v>
      </c>
      <c r="E77" s="53"/>
    </row>
    <row r="78" spans="1:5" ht="12.75">
      <c r="A78" s="2"/>
      <c r="B78" s="6"/>
      <c r="C78" s="52">
        <f>SUM(C76:C77)</f>
        <v>515315000</v>
      </c>
      <c r="D78" s="52">
        <f>SUM(D76:D77)</f>
        <v>23543876</v>
      </c>
      <c r="E78" s="53"/>
    </row>
    <row r="79" spans="1:5" ht="12.75">
      <c r="A79" s="2"/>
      <c r="B79" s="6"/>
      <c r="C79" s="49"/>
      <c r="D79" s="49"/>
      <c r="E79" s="54"/>
    </row>
    <row r="80" spans="1:5" ht="12.75">
      <c r="A80" s="2"/>
      <c r="B80" s="6"/>
      <c r="C80" s="49"/>
      <c r="D80" s="49"/>
      <c r="E80" s="54"/>
    </row>
    <row r="81" spans="1:5" ht="12.75">
      <c r="A81" s="2"/>
      <c r="B81" s="5"/>
      <c r="C81" s="49"/>
      <c r="D81" s="49"/>
      <c r="E81" s="54"/>
    </row>
    <row r="82" spans="1:5" ht="25.5" customHeight="1">
      <c r="A82" s="2"/>
      <c r="B82" s="17" t="s">
        <v>110</v>
      </c>
      <c r="C82" s="49"/>
      <c r="D82" s="49"/>
      <c r="E82" s="54"/>
    </row>
    <row r="83" spans="1:5" ht="14.25">
      <c r="A83" s="2"/>
      <c r="B83" s="18"/>
      <c r="C83" s="49"/>
      <c r="D83" s="49"/>
      <c r="E83" s="54"/>
    </row>
    <row r="84" spans="1:5" ht="25.5" customHeight="1">
      <c r="A84" s="2"/>
      <c r="B84" s="17" t="s">
        <v>111</v>
      </c>
      <c r="C84" s="49"/>
      <c r="D84" s="49"/>
      <c r="E84" s="54"/>
    </row>
    <row r="85" spans="1:5" ht="14.25">
      <c r="A85" s="2"/>
      <c r="B85" s="18"/>
      <c r="C85" s="49"/>
      <c r="D85" s="49"/>
      <c r="E85" s="54"/>
    </row>
    <row r="86" spans="1:5" ht="25.5" customHeight="1">
      <c r="A86" s="2"/>
      <c r="B86" s="17" t="s">
        <v>112</v>
      </c>
      <c r="C86" s="49"/>
      <c r="D86" s="49"/>
      <c r="E86" s="54"/>
    </row>
    <row r="87" spans="1:5" ht="12.75">
      <c r="A87" s="2"/>
      <c r="B87" s="19"/>
      <c r="C87" s="49"/>
      <c r="D87" s="49"/>
      <c r="E87" s="54"/>
    </row>
    <row r="88" spans="1:5" ht="12.75">
      <c r="A88" s="3" t="s">
        <v>113</v>
      </c>
      <c r="B88" s="13" t="s">
        <v>114</v>
      </c>
      <c r="C88" s="49"/>
      <c r="D88" s="49"/>
      <c r="E88" s="54"/>
    </row>
    <row r="89" spans="1:5" ht="12.75">
      <c r="A89" s="10" t="s">
        <v>252</v>
      </c>
      <c r="B89" s="11"/>
      <c r="C89" s="49"/>
      <c r="D89" s="49"/>
      <c r="E89" s="54"/>
    </row>
    <row r="90" spans="1:5" ht="12.75">
      <c r="A90" s="10" t="s">
        <v>115</v>
      </c>
      <c r="B90" s="12" t="s">
        <v>116</v>
      </c>
      <c r="C90" s="49"/>
      <c r="D90" s="49"/>
      <c r="E90" s="54"/>
    </row>
    <row r="91" spans="1:5" ht="12.75">
      <c r="A91" s="39" t="s">
        <v>119</v>
      </c>
      <c r="B91" s="11" t="s">
        <v>120</v>
      </c>
      <c r="C91" s="49"/>
      <c r="D91" s="49"/>
      <c r="E91" s="54"/>
    </row>
    <row r="92" spans="1:5" ht="12.75">
      <c r="A92" s="3"/>
      <c r="B92" s="12" t="s">
        <v>121</v>
      </c>
      <c r="C92" s="49"/>
      <c r="D92" s="49"/>
      <c r="E92" s="54"/>
    </row>
    <row r="93" spans="1:5" ht="12.75">
      <c r="A93" s="43" t="s">
        <v>253</v>
      </c>
      <c r="B93" s="5" t="s">
        <v>254</v>
      </c>
      <c r="C93" s="49"/>
      <c r="D93" s="49"/>
      <c r="E93" s="54"/>
    </row>
    <row r="94" spans="1:5" ht="12.75">
      <c r="A94" s="43"/>
      <c r="B94" s="5" t="s">
        <v>255</v>
      </c>
      <c r="C94" s="49"/>
      <c r="D94" s="49"/>
      <c r="E94" s="54"/>
    </row>
    <row r="95" spans="1:5" ht="12.75">
      <c r="A95" s="43"/>
      <c r="B95" s="5" t="s">
        <v>256</v>
      </c>
      <c r="C95" s="49"/>
      <c r="D95" s="49"/>
      <c r="E95" s="54"/>
    </row>
    <row r="96" spans="1:5" ht="12.75">
      <c r="A96" s="43"/>
      <c r="B96" s="5" t="s">
        <v>257</v>
      </c>
      <c r="C96" s="49"/>
      <c r="D96" s="49"/>
      <c r="E96" s="54"/>
    </row>
    <row r="97" spans="1:5" ht="12.75">
      <c r="A97" s="2"/>
      <c r="B97" s="5" t="s">
        <v>258</v>
      </c>
      <c r="C97" s="49">
        <v>100000</v>
      </c>
      <c r="D97" s="49">
        <v>0</v>
      </c>
      <c r="E97" s="54">
        <f>D97-C97</f>
        <v>-100000</v>
      </c>
    </row>
    <row r="98" spans="1:5" ht="12.75">
      <c r="A98" s="2"/>
      <c r="B98" s="25" t="s">
        <v>259</v>
      </c>
      <c r="C98" s="24">
        <f>SUM(C97)</f>
        <v>100000</v>
      </c>
      <c r="D98" s="24">
        <f>SUM(D97)</f>
        <v>0</v>
      </c>
      <c r="E98" s="50">
        <f>SUM(E97)</f>
        <v>-100000</v>
      </c>
    </row>
    <row r="99" spans="1:5" ht="12.75">
      <c r="A99" s="2"/>
      <c r="B99" s="5"/>
      <c r="C99" s="49"/>
      <c r="D99" s="49"/>
      <c r="E99" s="54"/>
    </row>
    <row r="100" spans="1:5" ht="12.75">
      <c r="A100" s="10" t="s">
        <v>125</v>
      </c>
      <c r="B100" s="13" t="s">
        <v>126</v>
      </c>
      <c r="C100" s="49"/>
      <c r="D100" s="49"/>
      <c r="E100" s="54"/>
    </row>
    <row r="101" spans="1:5" ht="12.75">
      <c r="A101" s="39" t="s">
        <v>127</v>
      </c>
      <c r="B101" s="13" t="s">
        <v>260</v>
      </c>
      <c r="C101" s="49"/>
      <c r="D101" s="49"/>
      <c r="E101" s="54"/>
    </row>
    <row r="102" spans="1:5" ht="12.75">
      <c r="A102" s="43" t="s">
        <v>132</v>
      </c>
      <c r="B102" s="5" t="s">
        <v>133</v>
      </c>
      <c r="C102" s="49"/>
      <c r="D102" s="49"/>
      <c r="E102" s="54"/>
    </row>
    <row r="103" spans="1:5" ht="12.75">
      <c r="A103" s="2"/>
      <c r="B103" s="5" t="s">
        <v>134</v>
      </c>
      <c r="C103" s="49">
        <v>750000</v>
      </c>
      <c r="D103" s="49">
        <v>0</v>
      </c>
      <c r="E103" s="54">
        <f>D103-C103</f>
        <v>-750000</v>
      </c>
    </row>
    <row r="104" spans="1:5" ht="12.75">
      <c r="A104" s="2"/>
      <c r="B104" s="25" t="s">
        <v>261</v>
      </c>
      <c r="C104" s="24">
        <f>SUM(C103)</f>
        <v>750000</v>
      </c>
      <c r="D104" s="24">
        <f>SUM(D103)</f>
        <v>0</v>
      </c>
      <c r="E104" s="50">
        <f>SUM(E103)</f>
        <v>-750000</v>
      </c>
    </row>
    <row r="105" spans="1:5" ht="12.75">
      <c r="A105" s="2"/>
      <c r="B105" s="25"/>
      <c r="C105" s="49"/>
      <c r="D105" s="49"/>
      <c r="E105" s="54"/>
    </row>
    <row r="106" spans="1:5" ht="12.75">
      <c r="A106" s="2"/>
      <c r="B106" s="25"/>
      <c r="C106" s="49"/>
      <c r="D106" s="49"/>
      <c r="E106" s="54"/>
    </row>
    <row r="107" spans="1:5" ht="12.75">
      <c r="A107" s="2"/>
      <c r="B107" s="25"/>
      <c r="C107" s="49"/>
      <c r="D107" s="49"/>
      <c r="E107" s="54"/>
    </row>
    <row r="108" spans="1:5" ht="12.75">
      <c r="A108" s="2"/>
      <c r="B108" s="25"/>
      <c r="C108" s="49"/>
      <c r="D108" s="49"/>
      <c r="E108" s="54"/>
    </row>
    <row r="109" spans="1:5" ht="13.5" thickBot="1">
      <c r="A109" s="7"/>
      <c r="B109" s="8" t="s">
        <v>40</v>
      </c>
      <c r="C109" s="101"/>
      <c r="D109" s="101"/>
      <c r="E109" s="110"/>
    </row>
    <row r="110" spans="1:5" ht="12.75">
      <c r="A110" s="16"/>
      <c r="B110" s="16"/>
      <c r="C110" s="87"/>
      <c r="D110" s="58"/>
      <c r="E110" s="58"/>
    </row>
    <row r="111" spans="1:5" ht="12.75">
      <c r="A111" s="16"/>
      <c r="B111" s="16" t="s">
        <v>246</v>
      </c>
      <c r="C111" s="87"/>
      <c r="D111" s="58"/>
      <c r="E111" s="58"/>
    </row>
    <row r="112" spans="1:5" ht="12.75">
      <c r="A112" s="16"/>
      <c r="B112" s="16"/>
      <c r="C112" s="58"/>
      <c r="D112" s="58"/>
      <c r="E112" s="58"/>
    </row>
    <row r="113" spans="1:5" ht="0.75" customHeight="1" thickBot="1">
      <c r="A113" s="16"/>
      <c r="B113" s="16"/>
      <c r="C113" s="58"/>
      <c r="D113" s="58"/>
      <c r="E113" s="58"/>
    </row>
    <row r="114" spans="1:5" ht="25.5">
      <c r="A114" s="62" t="s">
        <v>6</v>
      </c>
      <c r="B114" s="63" t="s">
        <v>7</v>
      </c>
      <c r="C114" s="22" t="s">
        <v>8</v>
      </c>
      <c r="D114" s="27" t="s">
        <v>9</v>
      </c>
      <c r="E114" s="28" t="s">
        <v>10</v>
      </c>
    </row>
    <row r="115" spans="1:5" ht="12.75">
      <c r="A115" s="4"/>
      <c r="B115" s="64" t="s">
        <v>42</v>
      </c>
      <c r="C115" s="100"/>
      <c r="D115" s="100"/>
      <c r="E115" s="109"/>
    </row>
    <row r="116" spans="1:5" ht="12.75">
      <c r="A116" s="111"/>
      <c r="B116" s="107"/>
      <c r="C116" s="51"/>
      <c r="D116" s="51"/>
      <c r="E116" s="112"/>
    </row>
    <row r="117" spans="1:5" ht="12.75">
      <c r="A117" s="2"/>
      <c r="B117" s="5"/>
      <c r="C117" s="49"/>
      <c r="D117" s="49"/>
      <c r="E117" s="54"/>
    </row>
    <row r="118" spans="1:5" ht="12.75">
      <c r="A118" s="10" t="s">
        <v>136</v>
      </c>
      <c r="B118" s="13" t="s">
        <v>137</v>
      </c>
      <c r="C118" s="49"/>
      <c r="D118" s="49"/>
      <c r="E118" s="54"/>
    </row>
    <row r="119" spans="1:5" ht="12.75">
      <c r="A119" s="39" t="s">
        <v>138</v>
      </c>
      <c r="B119" s="13" t="s">
        <v>139</v>
      </c>
      <c r="C119" s="49"/>
      <c r="D119" s="49"/>
      <c r="E119" s="54"/>
    </row>
    <row r="120" spans="1:5" ht="12.75">
      <c r="A120" s="43" t="s">
        <v>140</v>
      </c>
      <c r="B120" s="5" t="s">
        <v>141</v>
      </c>
      <c r="C120" s="49">
        <v>180000</v>
      </c>
      <c r="D120" s="49">
        <v>63555</v>
      </c>
      <c r="E120" s="54">
        <f>D120-C120</f>
        <v>-116445</v>
      </c>
    </row>
    <row r="121" spans="1:5" ht="12.75">
      <c r="A121" s="39" t="s">
        <v>150</v>
      </c>
      <c r="B121" s="13" t="s">
        <v>151</v>
      </c>
      <c r="C121" s="49"/>
      <c r="D121" s="49"/>
      <c r="E121" s="54"/>
    </row>
    <row r="122" spans="1:5" ht="12.75">
      <c r="A122" s="43" t="s">
        <v>164</v>
      </c>
      <c r="B122" s="5" t="s">
        <v>151</v>
      </c>
      <c r="C122" s="49">
        <v>20000</v>
      </c>
      <c r="D122" s="49"/>
      <c r="E122" s="54">
        <f>D122-C122</f>
        <v>-20000</v>
      </c>
    </row>
    <row r="123" spans="1:5" ht="12.75">
      <c r="A123" s="43"/>
      <c r="B123" s="25" t="s">
        <v>165</v>
      </c>
      <c r="C123" s="24">
        <f>SUM(C120:C122)</f>
        <v>200000</v>
      </c>
      <c r="D123" s="24">
        <f>SUM(D120:D122)</f>
        <v>63555</v>
      </c>
      <c r="E123" s="50">
        <f>SUM(E120:E122)</f>
        <v>-136445</v>
      </c>
    </row>
    <row r="124" spans="1:5" ht="12.75">
      <c r="A124" s="43"/>
      <c r="B124" s="25" t="s">
        <v>176</v>
      </c>
      <c r="C124" s="24">
        <f>SUM(C98+C104+C123)</f>
        <v>1050000</v>
      </c>
      <c r="D124" s="24">
        <f>SUM(D98+D104+D123)</f>
        <v>63555</v>
      </c>
      <c r="E124" s="50">
        <f>SUM(E98+E104+E123)</f>
        <v>-986445</v>
      </c>
    </row>
    <row r="125" spans="1:5" ht="12.75">
      <c r="A125" s="43"/>
      <c r="B125" s="5"/>
      <c r="C125" s="49"/>
      <c r="D125" s="49"/>
      <c r="E125" s="54"/>
    </row>
    <row r="126" spans="1:5" ht="12.75">
      <c r="A126" s="14">
        <v>2000</v>
      </c>
      <c r="B126" s="11" t="s">
        <v>178</v>
      </c>
      <c r="C126" s="49"/>
      <c r="D126" s="49"/>
      <c r="E126" s="54"/>
    </row>
    <row r="127" spans="1:5" ht="12.75">
      <c r="A127" s="39"/>
      <c r="B127" s="12" t="s">
        <v>179</v>
      </c>
      <c r="C127" s="49"/>
      <c r="D127" s="49"/>
      <c r="E127" s="54"/>
    </row>
    <row r="128" spans="1:5" ht="12.75">
      <c r="A128" s="10">
        <v>2600</v>
      </c>
      <c r="B128" s="11" t="s">
        <v>180</v>
      </c>
      <c r="C128" s="49"/>
      <c r="D128" s="49"/>
      <c r="E128" s="54"/>
    </row>
    <row r="129" spans="1:5" ht="12.75">
      <c r="A129" s="39"/>
      <c r="B129" s="12" t="s">
        <v>262</v>
      </c>
      <c r="C129" s="49"/>
      <c r="D129" s="49"/>
      <c r="E129" s="54"/>
    </row>
    <row r="130" spans="1:5" ht="12.75">
      <c r="A130" s="39">
        <v>2680</v>
      </c>
      <c r="B130" s="13" t="s">
        <v>182</v>
      </c>
      <c r="C130" s="49"/>
      <c r="D130" s="49"/>
      <c r="E130" s="54"/>
    </row>
    <row r="131" spans="1:5" ht="12.75">
      <c r="A131" s="43">
        <v>2684</v>
      </c>
      <c r="B131" s="5" t="s">
        <v>263</v>
      </c>
      <c r="C131" s="49"/>
      <c r="D131" s="49"/>
      <c r="E131" s="54"/>
    </row>
    <row r="132" spans="1:5" ht="12.75">
      <c r="A132" s="43"/>
      <c r="B132" s="5" t="s">
        <v>264</v>
      </c>
      <c r="C132" s="49"/>
      <c r="D132" s="49"/>
      <c r="E132" s="54"/>
    </row>
    <row r="133" spans="1:5" ht="12.75">
      <c r="A133" s="43"/>
      <c r="B133" s="5" t="s">
        <v>265</v>
      </c>
      <c r="C133" s="49"/>
      <c r="D133" s="49"/>
      <c r="E133" s="54"/>
    </row>
    <row r="134" spans="1:5" ht="12.75">
      <c r="A134" s="43"/>
      <c r="B134" s="5" t="s">
        <v>266</v>
      </c>
      <c r="C134" s="49"/>
      <c r="D134" s="49"/>
      <c r="E134" s="54"/>
    </row>
    <row r="135" spans="1:5" ht="12.75">
      <c r="A135" s="43"/>
      <c r="B135" s="5" t="s">
        <v>267</v>
      </c>
      <c r="C135" s="49"/>
      <c r="D135" s="49"/>
      <c r="E135" s="54"/>
    </row>
    <row r="136" spans="1:5" ht="12.75">
      <c r="A136" s="43"/>
      <c r="B136" s="5" t="s">
        <v>268</v>
      </c>
      <c r="C136" s="49">
        <v>5700000</v>
      </c>
      <c r="D136" s="49"/>
      <c r="E136" s="54">
        <f>D136-C136</f>
        <v>-5700000</v>
      </c>
    </row>
    <row r="137" spans="1:5" ht="12.75">
      <c r="A137" s="43"/>
      <c r="B137" s="25" t="s">
        <v>185</v>
      </c>
      <c r="C137" s="24">
        <f>SUM(C136)</f>
        <v>5700000</v>
      </c>
      <c r="D137" s="24"/>
      <c r="E137" s="50">
        <f>SUM(E136)</f>
        <v>-5700000</v>
      </c>
    </row>
    <row r="138" spans="1:5" ht="12.75">
      <c r="A138" s="43"/>
      <c r="B138" s="5"/>
      <c r="C138" s="49"/>
      <c r="D138" s="49"/>
      <c r="E138" s="54"/>
    </row>
    <row r="139" spans="1:5" ht="12.75">
      <c r="A139" s="14">
        <v>3000</v>
      </c>
      <c r="B139" s="11" t="s">
        <v>186</v>
      </c>
      <c r="C139" s="49"/>
      <c r="D139" s="49"/>
      <c r="E139" s="54"/>
    </row>
    <row r="140" spans="1:5" ht="12.75">
      <c r="A140" s="39"/>
      <c r="B140" s="12" t="s">
        <v>187</v>
      </c>
      <c r="C140" s="49"/>
      <c r="D140" s="49"/>
      <c r="E140" s="54"/>
    </row>
    <row r="141" spans="1:5" ht="12.75">
      <c r="A141" s="10">
        <v>3300</v>
      </c>
      <c r="B141" s="11" t="s">
        <v>193</v>
      </c>
      <c r="C141" s="49"/>
      <c r="D141" s="49"/>
      <c r="E141" s="54"/>
    </row>
    <row r="142" spans="1:5" ht="12.75">
      <c r="A142" s="10"/>
      <c r="B142" s="12" t="s">
        <v>194</v>
      </c>
      <c r="C142" s="49"/>
      <c r="D142" s="49"/>
      <c r="E142" s="54"/>
    </row>
    <row r="143" spans="1:5" ht="12.75">
      <c r="A143" s="39">
        <v>3310</v>
      </c>
      <c r="B143" s="11" t="s">
        <v>195</v>
      </c>
      <c r="C143" s="49"/>
      <c r="D143" s="49"/>
      <c r="E143" s="54"/>
    </row>
    <row r="144" spans="1:5" ht="12.75">
      <c r="A144" s="39"/>
      <c r="B144" s="12" t="s">
        <v>196</v>
      </c>
      <c r="C144" s="49"/>
      <c r="D144" s="49"/>
      <c r="E144" s="54"/>
    </row>
    <row r="145" spans="1:5" ht="12.75">
      <c r="A145" s="43">
        <v>3311</v>
      </c>
      <c r="B145" s="5" t="s">
        <v>197</v>
      </c>
      <c r="C145" s="49">
        <v>35000</v>
      </c>
      <c r="D145" s="49">
        <v>1653</v>
      </c>
      <c r="E145" s="54">
        <f>D145-C145</f>
        <v>-33347</v>
      </c>
    </row>
    <row r="146" spans="1:5" ht="12.75">
      <c r="A146" s="39">
        <v>3360</v>
      </c>
      <c r="B146" s="11" t="s">
        <v>198</v>
      </c>
      <c r="C146" s="49"/>
      <c r="D146" s="49"/>
      <c r="E146" s="54"/>
    </row>
    <row r="147" spans="1:5" ht="12.75">
      <c r="A147" s="39">
        <v>3370</v>
      </c>
      <c r="B147" s="12" t="s">
        <v>199</v>
      </c>
      <c r="C147" s="49"/>
      <c r="D147" s="49"/>
      <c r="E147" s="54"/>
    </row>
    <row r="148" spans="1:5" ht="12.75">
      <c r="A148" s="43">
        <v>3363</v>
      </c>
      <c r="B148" s="5" t="s">
        <v>200</v>
      </c>
      <c r="C148" s="49"/>
      <c r="D148" s="49"/>
      <c r="E148" s="54"/>
    </row>
    <row r="149" spans="1:5" ht="12.75">
      <c r="A149" s="43"/>
      <c r="B149" s="5" t="s">
        <v>201</v>
      </c>
      <c r="C149" s="49">
        <v>8000</v>
      </c>
      <c r="D149" s="49"/>
      <c r="E149" s="54">
        <f>D149-C149</f>
        <v>-8000</v>
      </c>
    </row>
    <row r="150" spans="1:5" ht="12.75">
      <c r="A150" s="43">
        <v>3379</v>
      </c>
      <c r="B150" s="5" t="s">
        <v>202</v>
      </c>
      <c r="C150" s="49"/>
      <c r="D150" s="49"/>
      <c r="E150" s="54"/>
    </row>
    <row r="151" spans="1:5" ht="12.75">
      <c r="A151" s="43"/>
      <c r="B151" s="5" t="s">
        <v>203</v>
      </c>
      <c r="C151" s="49">
        <v>2000</v>
      </c>
      <c r="D151" s="49"/>
      <c r="E151" s="54">
        <f>D151-C151</f>
        <v>-2000</v>
      </c>
    </row>
    <row r="152" spans="1:5" ht="12.75">
      <c r="A152" s="39">
        <v>3390</v>
      </c>
      <c r="B152" s="11" t="s">
        <v>204</v>
      </c>
      <c r="C152" s="49"/>
      <c r="D152" s="49"/>
      <c r="E152" s="54"/>
    </row>
    <row r="153" spans="1:5" ht="12.75">
      <c r="A153" s="39"/>
      <c r="B153" s="6" t="s">
        <v>205</v>
      </c>
      <c r="C153" s="49"/>
      <c r="D153" s="49"/>
      <c r="E153" s="54"/>
    </row>
    <row r="154" spans="1:5" ht="12.75">
      <c r="A154" s="39"/>
      <c r="B154" s="6" t="s">
        <v>269</v>
      </c>
      <c r="C154" s="49"/>
      <c r="D154" s="49"/>
      <c r="E154" s="54"/>
    </row>
    <row r="155" spans="1:5" ht="12.75">
      <c r="A155" s="39"/>
      <c r="B155" s="12" t="s">
        <v>207</v>
      </c>
      <c r="C155" s="49"/>
      <c r="D155" s="49"/>
      <c r="E155" s="54"/>
    </row>
    <row r="156" spans="1:5" ht="12.75">
      <c r="A156" s="43">
        <v>3391</v>
      </c>
      <c r="B156" s="5" t="s">
        <v>208</v>
      </c>
      <c r="C156" s="49"/>
      <c r="D156" s="49"/>
      <c r="E156" s="54"/>
    </row>
    <row r="157" spans="1:5" ht="12.75">
      <c r="A157" s="43"/>
      <c r="B157" s="5" t="s">
        <v>209</v>
      </c>
      <c r="C157" s="49">
        <v>420000</v>
      </c>
      <c r="D157" s="49">
        <v>4176</v>
      </c>
      <c r="E157" s="54">
        <f>D157-C157</f>
        <v>-415824</v>
      </c>
    </row>
    <row r="158" spans="1:5" ht="12.75">
      <c r="A158" s="43">
        <v>3392</v>
      </c>
      <c r="B158" s="5" t="s">
        <v>204</v>
      </c>
      <c r="C158" s="49"/>
      <c r="D158" s="49"/>
      <c r="E158" s="54"/>
    </row>
    <row r="159" spans="1:5" ht="12.75">
      <c r="A159" s="43"/>
      <c r="B159" s="5" t="s">
        <v>210</v>
      </c>
      <c r="C159" s="49"/>
      <c r="D159" s="49"/>
      <c r="E159" s="54"/>
    </row>
    <row r="160" spans="1:5" ht="12.75">
      <c r="A160" s="43"/>
      <c r="B160" s="5" t="s">
        <v>82</v>
      </c>
      <c r="C160" s="49">
        <v>0</v>
      </c>
      <c r="D160" s="49"/>
      <c r="E160" s="54"/>
    </row>
    <row r="161" spans="1:5" ht="12.75">
      <c r="A161" s="43"/>
      <c r="B161" s="25" t="s">
        <v>211</v>
      </c>
      <c r="C161" s="24">
        <f>SUM(C144:C160)</f>
        <v>465000</v>
      </c>
      <c r="D161" s="24">
        <f>SUM(D144:D160)</f>
        <v>5829</v>
      </c>
      <c r="E161" s="50">
        <f>SUM(E144:E160)</f>
        <v>-459171</v>
      </c>
    </row>
    <row r="162" spans="1:5" ht="12.75">
      <c r="A162" s="43"/>
      <c r="B162" s="25" t="s">
        <v>95</v>
      </c>
      <c r="C162" s="24">
        <f>SUM(C124+C137+C161)</f>
        <v>7215000</v>
      </c>
      <c r="D162" s="24">
        <f>SUM(D124+D137+D161)</f>
        <v>69384</v>
      </c>
      <c r="E162" s="50">
        <f>SUM(E124+E137+E161)</f>
        <v>-7145616</v>
      </c>
    </row>
    <row r="163" spans="1:5" ht="12.75">
      <c r="A163" s="43"/>
      <c r="B163" s="6"/>
      <c r="C163" s="49"/>
      <c r="D163" s="49"/>
      <c r="E163" s="54"/>
    </row>
    <row r="164" spans="1:5" ht="12.75">
      <c r="A164" s="43"/>
      <c r="B164" s="6"/>
      <c r="C164" s="49"/>
      <c r="D164" s="49"/>
      <c r="E164" s="54"/>
    </row>
    <row r="165" spans="1:5" ht="12.75">
      <c r="A165" s="43"/>
      <c r="B165" s="6"/>
      <c r="C165" s="49"/>
      <c r="D165" s="49"/>
      <c r="E165" s="54"/>
    </row>
    <row r="166" spans="1:5" ht="12.75">
      <c r="A166" s="43"/>
      <c r="B166" s="6"/>
      <c r="C166" s="49"/>
      <c r="D166" s="49"/>
      <c r="E166" s="54"/>
    </row>
    <row r="167" spans="1:5" ht="12.75">
      <c r="A167" s="43"/>
      <c r="B167" s="5"/>
      <c r="C167" s="49"/>
      <c r="D167" s="49"/>
      <c r="E167" s="54"/>
    </row>
    <row r="168" spans="1:5" ht="13.5" thickBot="1">
      <c r="A168" s="7"/>
      <c r="B168" s="8" t="s">
        <v>40</v>
      </c>
      <c r="C168" s="101"/>
      <c r="D168" s="101"/>
      <c r="E168" s="110"/>
    </row>
    <row r="169" spans="1:5" ht="12.75">
      <c r="A169" s="16"/>
      <c r="B169" s="16"/>
      <c r="C169" s="87"/>
      <c r="D169" s="58"/>
      <c r="E169" s="58"/>
    </row>
    <row r="170" spans="1:5" ht="12.75">
      <c r="A170" s="16"/>
      <c r="B170" s="16" t="s">
        <v>246</v>
      </c>
      <c r="C170" s="87"/>
      <c r="D170" s="58"/>
      <c r="E170" s="58"/>
    </row>
    <row r="171" spans="1:5" ht="13.5" thickBot="1">
      <c r="A171" s="16"/>
      <c r="B171" s="16"/>
      <c r="C171" s="58"/>
      <c r="D171" s="58"/>
      <c r="E171" s="58"/>
    </row>
    <row r="172" spans="1:5" ht="25.5">
      <c r="A172" s="62" t="s">
        <v>6</v>
      </c>
      <c r="B172" s="63" t="s">
        <v>7</v>
      </c>
      <c r="C172" s="22" t="s">
        <v>8</v>
      </c>
      <c r="D172" s="27" t="s">
        <v>9</v>
      </c>
      <c r="E172" s="28" t="s">
        <v>10</v>
      </c>
    </row>
    <row r="173" spans="1:5" ht="12.75">
      <c r="A173" s="4"/>
      <c r="B173" s="64" t="s">
        <v>42</v>
      </c>
      <c r="C173" s="100"/>
      <c r="D173" s="100"/>
      <c r="E173" s="109"/>
    </row>
    <row r="174" spans="1:5" ht="12.75">
      <c r="A174" s="43"/>
      <c r="B174" s="5"/>
      <c r="C174" s="49"/>
      <c r="D174" s="49"/>
      <c r="E174" s="54"/>
    </row>
    <row r="175" spans="1:5" ht="12.75">
      <c r="A175" s="2"/>
      <c r="B175" s="5"/>
      <c r="C175" s="49"/>
      <c r="D175" s="49"/>
      <c r="E175" s="54"/>
    </row>
    <row r="176" spans="1:5" ht="25.5" customHeight="1">
      <c r="A176" s="43"/>
      <c r="B176" s="17" t="s">
        <v>219</v>
      </c>
      <c r="C176" s="49"/>
      <c r="D176" s="49"/>
      <c r="E176" s="54"/>
    </row>
    <row r="177" spans="1:5" ht="14.25">
      <c r="A177" s="43"/>
      <c r="B177" s="21"/>
      <c r="C177" s="49"/>
      <c r="D177" s="49"/>
      <c r="E177" s="54"/>
    </row>
    <row r="178" spans="1:5" ht="25.5" customHeight="1">
      <c r="A178" s="43"/>
      <c r="B178" s="17" t="s">
        <v>212</v>
      </c>
      <c r="C178" s="49"/>
      <c r="D178" s="49"/>
      <c r="E178" s="54"/>
    </row>
    <row r="179" spans="1:5" ht="14.25">
      <c r="A179" s="43"/>
      <c r="B179" s="21"/>
      <c r="C179" s="49"/>
      <c r="D179" s="49"/>
      <c r="E179" s="54"/>
    </row>
    <row r="180" spans="1:5" ht="12.75">
      <c r="A180" s="14">
        <v>9000</v>
      </c>
      <c r="B180" s="13" t="s">
        <v>220</v>
      </c>
      <c r="C180" s="49"/>
      <c r="D180" s="49"/>
      <c r="E180" s="54"/>
    </row>
    <row r="181" spans="1:5" ht="12.75">
      <c r="A181" s="10">
        <v>9700</v>
      </c>
      <c r="B181" s="11" t="s">
        <v>270</v>
      </c>
      <c r="C181" s="49"/>
      <c r="D181" s="49"/>
      <c r="E181" s="54"/>
    </row>
    <row r="182" spans="1:5" ht="12.75">
      <c r="A182" s="10">
        <v>9800</v>
      </c>
      <c r="B182" s="12" t="s">
        <v>271</v>
      </c>
      <c r="C182" s="49"/>
      <c r="D182" s="49"/>
      <c r="E182" s="54"/>
    </row>
    <row r="183" spans="1:5" ht="12.75">
      <c r="A183" s="39">
        <v>9850</v>
      </c>
      <c r="B183" s="13" t="s">
        <v>221</v>
      </c>
      <c r="C183" s="49"/>
      <c r="D183" s="49"/>
      <c r="E183" s="54"/>
    </row>
    <row r="184" spans="1:5" ht="12.75">
      <c r="A184" s="43">
        <v>9859</v>
      </c>
      <c r="B184" s="5" t="s">
        <v>223</v>
      </c>
      <c r="C184" s="24">
        <v>258000000</v>
      </c>
      <c r="D184" s="24">
        <v>21000000</v>
      </c>
      <c r="E184" s="50">
        <f>D184-C184</f>
        <v>-237000000</v>
      </c>
    </row>
    <row r="185" spans="1:5" ht="12.75">
      <c r="A185" s="43"/>
      <c r="B185" s="25" t="s">
        <v>224</v>
      </c>
      <c r="C185" s="24">
        <f aca="true" t="shared" si="0" ref="C185:E186">SUM(C184)</f>
        <v>258000000</v>
      </c>
      <c r="D185" s="24">
        <f t="shared" si="0"/>
        <v>21000000</v>
      </c>
      <c r="E185" s="50">
        <f t="shared" si="0"/>
        <v>-237000000</v>
      </c>
    </row>
    <row r="186" spans="1:5" ht="12.75">
      <c r="A186" s="43"/>
      <c r="B186" s="25" t="s">
        <v>225</v>
      </c>
      <c r="C186" s="24">
        <f t="shared" si="0"/>
        <v>258000000</v>
      </c>
      <c r="D186" s="24">
        <f t="shared" si="0"/>
        <v>21000000</v>
      </c>
      <c r="E186" s="50">
        <f t="shared" si="0"/>
        <v>-237000000</v>
      </c>
    </row>
    <row r="187" spans="1:5" ht="12.75">
      <c r="A187" s="43"/>
      <c r="B187" s="25" t="s">
        <v>272</v>
      </c>
      <c r="C187" s="24">
        <f>SUM(C162+C186)</f>
        <v>265215000</v>
      </c>
      <c r="D187" s="24">
        <f>SUM(D162+D186)</f>
        <v>21069384</v>
      </c>
      <c r="E187" s="50">
        <f>SUM(E162+E186)</f>
        <v>-244145616</v>
      </c>
    </row>
    <row r="188" spans="1:5" ht="12.75">
      <c r="A188" s="43"/>
      <c r="B188" s="25" t="s">
        <v>228</v>
      </c>
      <c r="C188" s="24">
        <f>SUM(C187)</f>
        <v>265215000</v>
      </c>
      <c r="D188" s="24">
        <f>SUM(D187)</f>
        <v>21069384</v>
      </c>
      <c r="E188" s="50">
        <f>SUM(E187)</f>
        <v>-244145616</v>
      </c>
    </row>
    <row r="189" spans="1:5" ht="12.75">
      <c r="A189" s="43"/>
      <c r="B189" s="25" t="s">
        <v>229</v>
      </c>
      <c r="C189" s="24">
        <v>250100000</v>
      </c>
      <c r="D189" s="24">
        <v>2474492</v>
      </c>
      <c r="E189" s="50"/>
    </row>
    <row r="190" spans="1:5" ht="12.75">
      <c r="A190" s="43"/>
      <c r="B190" s="5"/>
      <c r="C190" s="24">
        <f>SUM(C188:C189)</f>
        <v>515315000</v>
      </c>
      <c r="D190" s="24">
        <f>SUM(D188:D189)</f>
        <v>23543876</v>
      </c>
      <c r="E190" s="50"/>
    </row>
    <row r="191" spans="1:5" ht="12.75">
      <c r="A191" s="43"/>
      <c r="B191" s="5"/>
      <c r="C191" s="49"/>
      <c r="D191" s="49"/>
      <c r="E191" s="54"/>
    </row>
    <row r="192" spans="1:5" ht="12.75">
      <c r="A192" s="43"/>
      <c r="B192" s="5"/>
      <c r="C192" s="49"/>
      <c r="D192" s="49"/>
      <c r="E192" s="54"/>
    </row>
    <row r="193" spans="1:5" ht="12.75">
      <c r="A193" s="43"/>
      <c r="B193" s="5"/>
      <c r="C193" s="49"/>
      <c r="D193" s="49"/>
      <c r="E193" s="54"/>
    </row>
    <row r="194" spans="1:5" ht="12.75">
      <c r="A194" s="43"/>
      <c r="B194" s="5" t="s">
        <v>230</v>
      </c>
      <c r="C194" s="49"/>
      <c r="D194" s="49"/>
      <c r="E194" s="54"/>
    </row>
    <row r="195" spans="1:5" ht="12.75">
      <c r="A195" s="43"/>
      <c r="B195" s="5"/>
      <c r="C195" s="49"/>
      <c r="D195" s="49"/>
      <c r="E195" s="54"/>
    </row>
    <row r="196" spans="1:5" ht="12.75">
      <c r="A196" s="43"/>
      <c r="B196" s="5" t="s">
        <v>231</v>
      </c>
      <c r="C196" s="49">
        <v>242200000</v>
      </c>
      <c r="D196" s="49">
        <v>2755534</v>
      </c>
      <c r="E196" s="54"/>
    </row>
    <row r="197" spans="1:5" ht="12.75">
      <c r="A197" s="43"/>
      <c r="B197" s="5"/>
      <c r="C197" s="49"/>
      <c r="D197" s="49"/>
      <c r="E197" s="54"/>
    </row>
    <row r="198" spans="1:5" ht="12.75">
      <c r="A198" s="43"/>
      <c r="B198" s="5" t="s">
        <v>232</v>
      </c>
      <c r="C198" s="93">
        <v>273115000</v>
      </c>
      <c r="D198" s="93">
        <v>20788342</v>
      </c>
      <c r="E198" s="105"/>
    </row>
    <row r="199" spans="1:5" ht="12.75">
      <c r="A199" s="43"/>
      <c r="B199" s="5"/>
      <c r="C199" s="49"/>
      <c r="D199" s="49"/>
      <c r="E199" s="54"/>
    </row>
    <row r="200" spans="1:5" ht="12.75">
      <c r="A200" s="43"/>
      <c r="B200" s="5" t="s">
        <v>233</v>
      </c>
      <c r="C200" s="49">
        <f>SUM(C196:C199)</f>
        <v>515315000</v>
      </c>
      <c r="D200" s="49">
        <f>SUM(D196:D199)</f>
        <v>23543876</v>
      </c>
      <c r="E200" s="54"/>
    </row>
    <row r="201" spans="1:5" ht="12.75">
      <c r="A201" s="43"/>
      <c r="B201" s="5"/>
      <c r="C201" s="49"/>
      <c r="D201" s="49"/>
      <c r="E201" s="54"/>
    </row>
    <row r="202" spans="1:5" ht="12.75">
      <c r="A202" s="43"/>
      <c r="B202" s="5" t="s">
        <v>234</v>
      </c>
      <c r="C202" s="93">
        <v>265215000</v>
      </c>
      <c r="D202" s="93">
        <v>21069384</v>
      </c>
      <c r="E202" s="105"/>
    </row>
    <row r="203" spans="1:5" ht="12.75">
      <c r="A203" s="43"/>
      <c r="B203" s="5"/>
      <c r="C203" s="49"/>
      <c r="D203" s="49"/>
      <c r="E203" s="54"/>
    </row>
    <row r="204" spans="1:5" ht="12.75">
      <c r="A204" s="43"/>
      <c r="B204" s="5" t="s">
        <v>235</v>
      </c>
      <c r="C204" s="49">
        <f>SUM(C200-C202)</f>
        <v>250100000</v>
      </c>
      <c r="D204" s="49">
        <f>SUM(D200-D202)</f>
        <v>2474492</v>
      </c>
      <c r="E204" s="54"/>
    </row>
    <row r="205" spans="1:5" ht="12.75">
      <c r="A205" s="77"/>
      <c r="B205" s="16"/>
      <c r="C205" s="58"/>
      <c r="D205" s="58"/>
      <c r="E205" s="58"/>
    </row>
    <row r="206" spans="1:5" ht="12.75">
      <c r="A206" s="77"/>
      <c r="B206" s="16"/>
      <c r="C206" s="58"/>
      <c r="D206" s="58"/>
      <c r="E206" s="58"/>
    </row>
    <row r="207" spans="1:5" ht="12.75">
      <c r="A207" s="77"/>
      <c r="B207" s="16"/>
      <c r="C207" s="58"/>
      <c r="D207" s="58"/>
      <c r="E207" s="58"/>
    </row>
    <row r="208" spans="1:5" ht="12.75">
      <c r="A208" s="77"/>
      <c r="B208" s="16"/>
      <c r="C208" s="58"/>
      <c r="D208" s="58"/>
      <c r="E208" s="58"/>
    </row>
    <row r="209" spans="1:5" ht="12.75">
      <c r="A209" s="77"/>
      <c r="B209" s="16"/>
      <c r="C209" s="58"/>
      <c r="D209" s="58"/>
      <c r="E209" s="58"/>
    </row>
    <row r="210" spans="1:5" ht="12.75">
      <c r="A210" s="77"/>
      <c r="B210" s="16"/>
      <c r="C210" s="58"/>
      <c r="D210" s="58"/>
      <c r="E210" s="58"/>
    </row>
    <row r="211" spans="1:5" ht="12.75">
      <c r="A211" s="77"/>
      <c r="B211" s="16"/>
      <c r="C211" s="58"/>
      <c r="D211" s="58"/>
      <c r="E211" s="58"/>
    </row>
    <row r="212" spans="1:5" ht="12.75">
      <c r="A212" s="77"/>
      <c r="B212" s="16" t="s">
        <v>236</v>
      </c>
      <c r="C212" s="58"/>
      <c r="D212" s="58"/>
      <c r="E212" s="58"/>
    </row>
    <row r="213" spans="1:5" ht="12.75">
      <c r="A213" s="77"/>
      <c r="B213" s="16"/>
      <c r="C213" s="58"/>
      <c r="D213" s="58"/>
      <c r="E213" s="58"/>
    </row>
    <row r="214" spans="1:5" ht="12.75">
      <c r="A214" s="77"/>
      <c r="B214" s="16" t="s">
        <v>237</v>
      </c>
      <c r="C214" s="58"/>
      <c r="D214" s="58" t="s">
        <v>238</v>
      </c>
      <c r="E214" s="58"/>
    </row>
    <row r="215" spans="1:5" ht="12.75">
      <c r="A215" s="77"/>
      <c r="B215" s="16" t="s">
        <v>239</v>
      </c>
      <c r="C215" s="58"/>
      <c r="D215" s="58"/>
      <c r="E215" s="58"/>
    </row>
    <row r="216" spans="1:2" ht="12.75">
      <c r="A216" s="20"/>
      <c r="B216" t="s">
        <v>240</v>
      </c>
    </row>
    <row r="217" ht="12.75">
      <c r="A217" s="20"/>
    </row>
    <row r="218" ht="12.75">
      <c r="A218" s="20"/>
    </row>
    <row r="219" ht="12.75">
      <c r="A219" s="20"/>
    </row>
    <row r="220" spans="1:4" ht="12.75">
      <c r="A220" s="20"/>
      <c r="B220" t="s">
        <v>241</v>
      </c>
      <c r="D220" s="90" t="s">
        <v>242</v>
      </c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75"/>
  <sheetViews>
    <sheetView showGridLines="0" tabSelected="1" zoomScalePageLayoutView="0" workbookViewId="0" topLeftCell="A142">
      <selection activeCell="C82" sqref="C82"/>
    </sheetView>
  </sheetViews>
  <sheetFormatPr defaultColWidth="9.140625" defaultRowHeight="12.75"/>
  <cols>
    <col min="1" max="1" width="8.57421875" style="120" customWidth="1"/>
    <col min="2" max="2" width="46.7109375" style="114" customWidth="1"/>
    <col min="3" max="3" width="16.7109375" style="147" customWidth="1"/>
    <col min="4" max="4" width="19.00390625" style="147" customWidth="1"/>
    <col min="6" max="16384" width="9.140625" style="114" customWidth="1"/>
  </cols>
  <sheetData>
    <row r="2" spans="1:4" s="113" customFormat="1" ht="15">
      <c r="A2" s="119"/>
      <c r="B2" s="113" t="s">
        <v>0</v>
      </c>
      <c r="C2" s="138"/>
      <c r="D2" s="138"/>
    </row>
    <row r="3" spans="1:4" s="113" customFormat="1" ht="15">
      <c r="A3" s="119"/>
      <c r="C3" s="138"/>
      <c r="D3" s="138"/>
    </row>
    <row r="4" spans="1:4" s="113" customFormat="1" ht="15">
      <c r="A4" s="135" t="s">
        <v>273</v>
      </c>
      <c r="C4" s="138"/>
      <c r="D4" s="138"/>
    </row>
    <row r="5" spans="1:4" s="113" customFormat="1" ht="15">
      <c r="A5" s="134"/>
      <c r="B5" s="136"/>
      <c r="C5" s="139"/>
      <c r="D5" s="139"/>
    </row>
    <row r="6" spans="1:4" s="113" customFormat="1" ht="15">
      <c r="A6" s="135" t="s">
        <v>536</v>
      </c>
      <c r="B6" s="135"/>
      <c r="C6" s="140"/>
      <c r="D6" s="140"/>
    </row>
    <row r="7" spans="1:4" s="113" customFormat="1" ht="15">
      <c r="A7" s="134"/>
      <c r="B7" s="136" t="s">
        <v>274</v>
      </c>
      <c r="C7" s="139"/>
      <c r="D7" s="139"/>
    </row>
    <row r="8" spans="1:4" s="113" customFormat="1" ht="15">
      <c r="A8" s="134"/>
      <c r="B8" s="136"/>
      <c r="C8" s="139"/>
      <c r="D8" s="139"/>
    </row>
    <row r="9" spans="1:4" s="113" customFormat="1" ht="15">
      <c r="A9" s="119"/>
      <c r="B9" s="113" t="s">
        <v>539</v>
      </c>
      <c r="C9" s="138"/>
      <c r="D9" s="138"/>
    </row>
    <row r="10" spans="1:4" s="113" customFormat="1" ht="15">
      <c r="A10" s="119"/>
      <c r="B10"/>
      <c r="C10" s="138"/>
      <c r="D10" s="138"/>
    </row>
    <row r="11" spans="1:4" s="113" customFormat="1" ht="15">
      <c r="A11" s="119"/>
      <c r="C11" s="138"/>
      <c r="D11" s="138"/>
    </row>
    <row r="12" spans="1:4" s="113" customFormat="1" ht="15">
      <c r="A12" s="128"/>
      <c r="B12" s="128"/>
      <c r="C12" s="141" t="s">
        <v>275</v>
      </c>
      <c r="D12" s="141" t="s">
        <v>275</v>
      </c>
    </row>
    <row r="13" spans="1:4" s="113" customFormat="1" ht="15">
      <c r="A13" s="130" t="s">
        <v>276</v>
      </c>
      <c r="B13" s="130" t="s">
        <v>277</v>
      </c>
      <c r="C13" s="142" t="s">
        <v>278</v>
      </c>
      <c r="D13" s="142" t="s">
        <v>278</v>
      </c>
    </row>
    <row r="14" spans="1:4" s="113" customFormat="1" ht="15">
      <c r="A14" s="129"/>
      <c r="B14" s="129"/>
      <c r="C14" s="149">
        <v>2014</v>
      </c>
      <c r="D14" s="149">
        <v>2013</v>
      </c>
    </row>
    <row r="15" spans="1:4" s="113" customFormat="1" ht="15">
      <c r="A15" s="130"/>
      <c r="B15" s="130"/>
      <c r="C15" s="142"/>
      <c r="D15" s="142"/>
    </row>
    <row r="16" spans="1:4" s="113" customFormat="1" ht="15">
      <c r="A16" s="130"/>
      <c r="B16" s="126" t="s">
        <v>279</v>
      </c>
      <c r="C16" s="142"/>
      <c r="D16" s="142"/>
    </row>
    <row r="17" spans="1:4" s="113" customFormat="1" ht="15">
      <c r="A17" s="130"/>
      <c r="B17" s="124"/>
      <c r="C17" s="142"/>
      <c r="D17" s="142"/>
    </row>
    <row r="18" spans="1:4" s="113" customFormat="1" ht="15">
      <c r="A18" s="130"/>
      <c r="B18" s="124" t="s">
        <v>280</v>
      </c>
      <c r="C18" s="142"/>
      <c r="D18" s="142"/>
    </row>
    <row r="19" spans="1:4" ht="25.5" customHeight="1">
      <c r="A19" s="124"/>
      <c r="B19" s="137" t="s">
        <v>13</v>
      </c>
      <c r="C19" s="143"/>
      <c r="D19" s="143"/>
    </row>
    <row r="20" spans="1:4" ht="12.75">
      <c r="A20" s="124"/>
      <c r="B20" s="118"/>
      <c r="C20" s="143"/>
      <c r="D20" s="143"/>
    </row>
    <row r="21" spans="1:4" ht="12.75">
      <c r="A21" s="124">
        <v>3000</v>
      </c>
      <c r="B21" s="122" t="s">
        <v>14</v>
      </c>
      <c r="C21" s="143"/>
      <c r="D21" s="143"/>
    </row>
    <row r="22" spans="1:4" ht="12.75">
      <c r="A22" s="124">
        <v>3300</v>
      </c>
      <c r="B22" s="123" t="s">
        <v>16</v>
      </c>
      <c r="C22" s="143"/>
      <c r="D22" s="143"/>
    </row>
    <row r="23" spans="1:4" ht="12.75">
      <c r="A23" s="124">
        <v>3350</v>
      </c>
      <c r="B23" s="123" t="s">
        <v>17</v>
      </c>
      <c r="C23" s="144"/>
      <c r="D23" s="144"/>
    </row>
    <row r="24" spans="1:4" ht="12.75">
      <c r="A24" s="124">
        <v>3359</v>
      </c>
      <c r="B24" s="117" t="s">
        <v>17</v>
      </c>
      <c r="C24" s="143">
        <v>0</v>
      </c>
      <c r="D24" s="143">
        <v>0</v>
      </c>
    </row>
    <row r="25" spans="1:4" ht="12.75">
      <c r="A25" s="124"/>
      <c r="B25" s="124" t="s">
        <v>282</v>
      </c>
      <c r="C25" s="146">
        <v>0</v>
      </c>
      <c r="D25" s="146">
        <v>0</v>
      </c>
    </row>
    <row r="26" spans="1:4" ht="12.75">
      <c r="A26" s="124"/>
      <c r="B26" s="125"/>
      <c r="C26" s="143"/>
      <c r="D26" s="143"/>
    </row>
    <row r="27" spans="1:4" ht="12.75">
      <c r="A27" s="124">
        <v>3500</v>
      </c>
      <c r="B27" s="122" t="s">
        <v>283</v>
      </c>
      <c r="C27" s="143"/>
      <c r="D27" s="143"/>
    </row>
    <row r="28" spans="1:4" ht="12.75">
      <c r="A28" s="124"/>
      <c r="B28" s="122" t="s">
        <v>284</v>
      </c>
      <c r="C28" s="143"/>
      <c r="D28" s="143"/>
    </row>
    <row r="29" spans="1:4" ht="12.75">
      <c r="A29" s="124">
        <v>3510</v>
      </c>
      <c r="B29" s="123" t="s">
        <v>39</v>
      </c>
      <c r="C29" s="143"/>
      <c r="D29" s="143"/>
    </row>
    <row r="30" spans="1:4" ht="12.75">
      <c r="A30" s="124">
        <v>3511</v>
      </c>
      <c r="B30" s="121" t="s">
        <v>285</v>
      </c>
      <c r="C30" s="143"/>
      <c r="D30" s="143"/>
    </row>
    <row r="31" spans="1:4" ht="12.75">
      <c r="A31" s="124"/>
      <c r="B31" s="121" t="s">
        <v>286</v>
      </c>
      <c r="C31" s="143">
        <v>700</v>
      </c>
      <c r="D31" s="143">
        <v>700</v>
      </c>
    </row>
    <row r="32" spans="1:4" ht="12.75">
      <c r="A32" s="124">
        <v>3514</v>
      </c>
      <c r="B32" s="121" t="s">
        <v>533</v>
      </c>
      <c r="C32" s="143"/>
      <c r="D32" s="143"/>
    </row>
    <row r="33" spans="1:4" ht="12.75">
      <c r="A33" s="124">
        <v>3515</v>
      </c>
      <c r="B33" s="121" t="s">
        <v>287</v>
      </c>
      <c r="C33" s="143"/>
      <c r="D33" s="143"/>
    </row>
    <row r="34" spans="1:4" ht="12.75">
      <c r="A34" s="124"/>
      <c r="B34" s="124" t="s">
        <v>45</v>
      </c>
      <c r="C34" s="146">
        <f>SUM(C31:C33)</f>
        <v>700</v>
      </c>
      <c r="D34" s="146">
        <f>SUM(D31:D33)</f>
        <v>700</v>
      </c>
    </row>
    <row r="35" spans="1:4" ht="12.75">
      <c r="A35" s="124"/>
      <c r="B35" s="118"/>
      <c r="C35" s="143"/>
      <c r="D35" s="143"/>
    </row>
    <row r="36" spans="1:4" ht="12.75">
      <c r="A36" s="124">
        <v>3520</v>
      </c>
      <c r="B36" s="122" t="s">
        <v>46</v>
      </c>
      <c r="C36" s="143"/>
      <c r="D36" s="143"/>
    </row>
    <row r="37" spans="1:4" ht="12.75">
      <c r="A37" s="124">
        <v>3526</v>
      </c>
      <c r="B37" s="121" t="s">
        <v>49</v>
      </c>
      <c r="C37" s="143"/>
      <c r="D37" s="143"/>
    </row>
    <row r="38" spans="1:4" ht="12.75">
      <c r="A38" s="124"/>
      <c r="B38" s="124" t="s">
        <v>50</v>
      </c>
      <c r="C38" s="146">
        <f>SUM(C37)</f>
        <v>0</v>
      </c>
      <c r="D38" s="146">
        <f>SUM(D37)</f>
        <v>0</v>
      </c>
    </row>
    <row r="39" spans="1:4" ht="12.75">
      <c r="A39" s="124"/>
      <c r="B39" s="124" t="s">
        <v>288</v>
      </c>
      <c r="C39" s="146">
        <f>SUM(C38,C34)</f>
        <v>700</v>
      </c>
      <c r="D39" s="146">
        <f>SUM(D38,D34)</f>
        <v>700</v>
      </c>
    </row>
    <row r="40" spans="1:4" ht="12.75">
      <c r="A40" s="124"/>
      <c r="B40" s="124" t="s">
        <v>52</v>
      </c>
      <c r="C40" s="146">
        <f>SUM(C25,C34,C38)</f>
        <v>700</v>
      </c>
      <c r="D40" s="146">
        <f>SUM(D25,D34,D38)</f>
        <v>700</v>
      </c>
    </row>
    <row r="41" spans="1:4" ht="12.75">
      <c r="A41" s="124"/>
      <c r="B41" s="121"/>
      <c r="C41" s="143"/>
      <c r="D41" s="143"/>
    </row>
    <row r="42" spans="1:4" ht="12.75">
      <c r="A42" s="124">
        <v>5000</v>
      </c>
      <c r="B42" s="121" t="s">
        <v>67</v>
      </c>
      <c r="C42" s="143"/>
      <c r="D42" s="143"/>
    </row>
    <row r="43" spans="1:4" ht="12.75">
      <c r="A43" s="124">
        <v>5200</v>
      </c>
      <c r="B43" s="123" t="s">
        <v>68</v>
      </c>
      <c r="C43" s="143"/>
      <c r="D43" s="143"/>
    </row>
    <row r="44" spans="1:4" ht="12.75">
      <c r="A44" s="124">
        <v>5210</v>
      </c>
      <c r="B44" s="123" t="s">
        <v>289</v>
      </c>
      <c r="C44" s="143"/>
      <c r="D44" s="143"/>
    </row>
    <row r="45" spans="1:4" ht="12.75">
      <c r="A45" s="124"/>
      <c r="B45" s="122" t="s">
        <v>290</v>
      </c>
      <c r="C45" s="143"/>
      <c r="D45" s="143"/>
    </row>
    <row r="46" spans="1:4" ht="12.75">
      <c r="A46" s="124">
        <v>5211</v>
      </c>
      <c r="B46" s="118" t="s">
        <v>71</v>
      </c>
      <c r="C46" s="143">
        <v>200</v>
      </c>
      <c r="D46" s="143">
        <v>200</v>
      </c>
    </row>
    <row r="47" spans="1:4" ht="12.75">
      <c r="A47" s="124">
        <v>5290</v>
      </c>
      <c r="B47" s="122" t="s">
        <v>77</v>
      </c>
      <c r="C47" s="143"/>
      <c r="D47" s="143"/>
    </row>
    <row r="48" spans="1:4" ht="12.75">
      <c r="A48" s="124"/>
      <c r="B48" s="122" t="s">
        <v>78</v>
      </c>
      <c r="C48" s="143"/>
      <c r="D48" s="143"/>
    </row>
    <row r="49" spans="1:4" ht="12.75">
      <c r="A49" s="124"/>
      <c r="B49" s="122" t="s">
        <v>79</v>
      </c>
      <c r="C49" s="143"/>
      <c r="D49" s="143"/>
    </row>
    <row r="50" spans="1:4" ht="12.75">
      <c r="A50" s="124">
        <v>5291</v>
      </c>
      <c r="B50" s="118" t="s">
        <v>80</v>
      </c>
      <c r="C50" s="143">
        <v>1000</v>
      </c>
      <c r="D50" s="143">
        <v>1000</v>
      </c>
    </row>
    <row r="51" spans="1:4" ht="12.75">
      <c r="A51" s="124">
        <v>5292</v>
      </c>
      <c r="B51" s="118" t="s">
        <v>247</v>
      </c>
      <c r="C51" s="143"/>
      <c r="D51" s="143"/>
    </row>
    <row r="52" spans="1:4" ht="12.75">
      <c r="A52" s="124"/>
      <c r="B52" s="118" t="s">
        <v>248</v>
      </c>
      <c r="C52" s="145">
        <v>50</v>
      </c>
      <c r="D52" s="145">
        <v>50</v>
      </c>
    </row>
    <row r="53" spans="1:4" ht="12.75">
      <c r="A53" s="124"/>
      <c r="B53" s="124" t="s">
        <v>291</v>
      </c>
      <c r="C53" s="145">
        <f>SUM(C46:C52)</f>
        <v>1250</v>
      </c>
      <c r="D53" s="145">
        <f>SUM(D46:D52)</f>
        <v>1250</v>
      </c>
    </row>
    <row r="54" spans="1:4" ht="12.75">
      <c r="A54" s="124"/>
      <c r="B54" s="121"/>
      <c r="C54" s="143"/>
      <c r="D54" s="143"/>
    </row>
    <row r="55" spans="1:4" ht="12.75">
      <c r="A55" s="124"/>
      <c r="B55" s="121"/>
      <c r="C55" s="143"/>
      <c r="D55" s="143"/>
    </row>
    <row r="56" spans="1:4" ht="12.75">
      <c r="A56" s="126"/>
      <c r="B56" s="122"/>
      <c r="C56" s="145"/>
      <c r="D56" s="145"/>
    </row>
    <row r="57" ht="12.75">
      <c r="B57" s="131" t="s">
        <v>292</v>
      </c>
    </row>
    <row r="58" ht="12.75">
      <c r="B58" s="127"/>
    </row>
    <row r="59" spans="1:4" ht="12.75">
      <c r="A59" s="128"/>
      <c r="B59" s="128"/>
      <c r="C59" s="141" t="s">
        <v>275</v>
      </c>
      <c r="D59" s="141" t="s">
        <v>275</v>
      </c>
    </row>
    <row r="60" spans="1:4" ht="12.75">
      <c r="A60" s="130" t="s">
        <v>276</v>
      </c>
      <c r="B60" s="130" t="s">
        <v>277</v>
      </c>
      <c r="C60" s="142" t="s">
        <v>278</v>
      </c>
      <c r="D60" s="142" t="s">
        <v>278</v>
      </c>
    </row>
    <row r="61" spans="1:4" ht="12.75">
      <c r="A61" s="129"/>
      <c r="B61" s="129"/>
      <c r="C61" s="149">
        <v>2014</v>
      </c>
      <c r="D61" s="149">
        <v>2013</v>
      </c>
    </row>
    <row r="62" spans="1:4" ht="12.75">
      <c r="A62" s="124"/>
      <c r="B62" s="121"/>
      <c r="C62" s="143"/>
      <c r="D62" s="143"/>
    </row>
    <row r="63" spans="1:4" ht="12.75">
      <c r="A63" s="124">
        <v>5400</v>
      </c>
      <c r="B63" s="122" t="s">
        <v>293</v>
      </c>
      <c r="C63" s="143"/>
      <c r="D63" s="143"/>
    </row>
    <row r="64" spans="1:4" ht="12.75">
      <c r="A64" s="124">
        <v>5410</v>
      </c>
      <c r="B64" s="122" t="s">
        <v>293</v>
      </c>
      <c r="C64" s="143"/>
      <c r="D64" s="143"/>
    </row>
    <row r="65" spans="1:4" ht="12.75">
      <c r="A65" s="124">
        <v>5412</v>
      </c>
      <c r="B65" s="121" t="s">
        <v>294</v>
      </c>
      <c r="C65" s="143"/>
      <c r="D65" s="143"/>
    </row>
    <row r="66" spans="1:4" ht="12.75">
      <c r="A66" s="124"/>
      <c r="B66" s="121" t="s">
        <v>295</v>
      </c>
      <c r="C66" s="144"/>
      <c r="D66" s="144"/>
    </row>
    <row r="67" spans="1:4" ht="12.75">
      <c r="A67" s="124"/>
      <c r="B67" s="121" t="s">
        <v>296</v>
      </c>
      <c r="C67" s="148" t="s">
        <v>281</v>
      </c>
      <c r="D67" s="148" t="s">
        <v>281</v>
      </c>
    </row>
    <row r="68" spans="1:4" ht="12.75">
      <c r="A68" s="124"/>
      <c r="B68" s="121" t="s">
        <v>297</v>
      </c>
      <c r="C68" s="148" t="s">
        <v>281</v>
      </c>
      <c r="D68" s="148" t="s">
        <v>281</v>
      </c>
    </row>
    <row r="69" spans="1:4" ht="12.75">
      <c r="A69" s="124"/>
      <c r="B69" s="121"/>
      <c r="C69" s="144"/>
      <c r="D69" s="144"/>
    </row>
    <row r="70" spans="1:4" ht="12.75">
      <c r="A70" s="124">
        <v>5500</v>
      </c>
      <c r="B70" s="122" t="s">
        <v>84</v>
      </c>
      <c r="C70" s="144"/>
      <c r="D70" s="144"/>
    </row>
    <row r="71" spans="1:4" ht="12.75">
      <c r="A71" s="124">
        <v>5590</v>
      </c>
      <c r="B71" s="122" t="s">
        <v>85</v>
      </c>
      <c r="C71" s="144"/>
      <c r="D71" s="144"/>
    </row>
    <row r="72" spans="1:4" ht="12.75">
      <c r="A72" s="124">
        <v>5599</v>
      </c>
      <c r="B72" s="121" t="s">
        <v>86</v>
      </c>
      <c r="C72" s="145"/>
      <c r="D72" s="145"/>
    </row>
    <row r="73" spans="1:4" ht="12.75">
      <c r="A73" s="124"/>
      <c r="B73" s="121" t="s">
        <v>298</v>
      </c>
      <c r="C73" s="145">
        <f>SUM(C72)</f>
        <v>0</v>
      </c>
      <c r="D73" s="145">
        <f>SUM(D72)</f>
        <v>0</v>
      </c>
    </row>
    <row r="74" spans="1:4" ht="12.75">
      <c r="A74" s="124"/>
      <c r="B74" s="117" t="s">
        <v>299</v>
      </c>
      <c r="C74" s="145">
        <f>SUM(C53,C68)</f>
        <v>1250</v>
      </c>
      <c r="D74" s="145">
        <f>SUM(D53,D68)</f>
        <v>1250</v>
      </c>
    </row>
    <row r="75" spans="1:4" ht="12.75">
      <c r="A75" s="124"/>
      <c r="B75" s="117" t="s">
        <v>300</v>
      </c>
      <c r="C75" s="145">
        <f>SUM(C40,C74)</f>
        <v>1950</v>
      </c>
      <c r="D75" s="145">
        <f>SUM(D40,D74)</f>
        <v>1950</v>
      </c>
    </row>
    <row r="76" spans="1:4" ht="12.75">
      <c r="A76" s="124"/>
      <c r="B76" s="125" t="s">
        <v>301</v>
      </c>
      <c r="C76" s="146">
        <f>SUM(C75)</f>
        <v>1950</v>
      </c>
      <c r="D76" s="146">
        <f>SUM(D75)</f>
        <v>1950</v>
      </c>
    </row>
    <row r="77" spans="1:4" ht="12.75">
      <c r="A77" s="124"/>
      <c r="B77" s="125" t="s">
        <v>302</v>
      </c>
      <c r="C77" s="145">
        <v>19600</v>
      </c>
      <c r="D77" s="145">
        <v>19300</v>
      </c>
    </row>
    <row r="78" spans="1:4" ht="12.75">
      <c r="A78" s="124"/>
      <c r="B78" s="118"/>
      <c r="C78" s="145">
        <f>SUM(C76:C77)</f>
        <v>21550</v>
      </c>
      <c r="D78" s="145">
        <f>SUM(D76:D77)</f>
        <v>21250</v>
      </c>
    </row>
    <row r="79" spans="1:4" ht="12.75">
      <c r="A79" s="124"/>
      <c r="B79" s="118"/>
      <c r="C79" s="143"/>
      <c r="D79" s="143"/>
    </row>
    <row r="80" spans="1:4" ht="12.75">
      <c r="A80" s="124"/>
      <c r="B80" s="118"/>
      <c r="C80" s="143"/>
      <c r="D80" s="143"/>
    </row>
    <row r="81" spans="1:4" ht="12.75">
      <c r="A81" s="124"/>
      <c r="B81" s="118"/>
      <c r="C81" s="143"/>
      <c r="D81" s="143"/>
    </row>
    <row r="82" spans="1:4" ht="12.75">
      <c r="A82" s="124"/>
      <c r="B82" s="118"/>
      <c r="C82" s="143"/>
      <c r="D82" s="143"/>
    </row>
    <row r="83" spans="1:4" ht="12.75">
      <c r="A83" s="124"/>
      <c r="B83" s="118"/>
      <c r="C83" s="143"/>
      <c r="D83" s="143"/>
    </row>
    <row r="84" spans="1:4" ht="12.75">
      <c r="A84" s="124"/>
      <c r="B84" s="115" t="s">
        <v>303</v>
      </c>
      <c r="C84" s="143"/>
      <c r="D84" s="143"/>
    </row>
    <row r="85" spans="1:4" ht="12.75">
      <c r="A85" s="124"/>
      <c r="B85" s="133"/>
      <c r="C85" s="143"/>
      <c r="D85" s="143"/>
    </row>
    <row r="86" spans="1:4" ht="12.75">
      <c r="A86" s="124"/>
      <c r="B86" s="115" t="s">
        <v>12</v>
      </c>
      <c r="C86" s="143"/>
      <c r="D86" s="143"/>
    </row>
    <row r="87" spans="1:4" ht="12.75">
      <c r="A87" s="124"/>
      <c r="B87" s="133"/>
      <c r="C87" s="143"/>
      <c r="D87" s="143"/>
    </row>
    <row r="88" spans="1:4" ht="12.75">
      <c r="A88" s="124"/>
      <c r="B88" s="115" t="s">
        <v>304</v>
      </c>
      <c r="C88" s="143"/>
      <c r="D88" s="143"/>
    </row>
    <row r="89" spans="1:4" ht="12.75">
      <c r="A89" s="124"/>
      <c r="B89" s="118"/>
      <c r="C89" s="143"/>
      <c r="D89" s="143"/>
    </row>
    <row r="90" spans="1:4" ht="12.75">
      <c r="A90" s="124" t="s">
        <v>113</v>
      </c>
      <c r="B90" s="122" t="s">
        <v>114</v>
      </c>
      <c r="C90" s="143"/>
      <c r="D90" s="143"/>
    </row>
    <row r="91" spans="1:4" ht="12.75">
      <c r="A91" s="124" t="s">
        <v>125</v>
      </c>
      <c r="B91" s="122" t="s">
        <v>126</v>
      </c>
      <c r="C91" s="143"/>
      <c r="D91" s="143"/>
    </row>
    <row r="92" spans="1:4" ht="12.75">
      <c r="A92" s="124" t="s">
        <v>127</v>
      </c>
      <c r="B92" s="123" t="s">
        <v>305</v>
      </c>
      <c r="C92" s="143"/>
      <c r="D92" s="143"/>
    </row>
    <row r="93" spans="1:4" ht="12.75">
      <c r="A93" s="124" t="s">
        <v>132</v>
      </c>
      <c r="B93" s="118" t="s">
        <v>306</v>
      </c>
      <c r="C93" s="143"/>
      <c r="D93" s="143"/>
    </row>
    <row r="94" spans="1:4" ht="12.75">
      <c r="A94" s="124"/>
      <c r="B94" s="118" t="s">
        <v>307</v>
      </c>
      <c r="C94" s="143"/>
      <c r="D94" s="143"/>
    </row>
    <row r="95" spans="1:4" ht="12.75">
      <c r="A95" s="124"/>
      <c r="B95" s="124" t="s">
        <v>261</v>
      </c>
      <c r="C95" s="146"/>
      <c r="D95" s="146"/>
    </row>
    <row r="96" spans="1:4" ht="12.75">
      <c r="A96" s="124"/>
      <c r="B96" s="124"/>
      <c r="C96" s="143"/>
      <c r="D96" s="143"/>
    </row>
    <row r="97" spans="1:4" ht="12.75">
      <c r="A97" s="124" t="s">
        <v>136</v>
      </c>
      <c r="B97" s="122" t="s">
        <v>137</v>
      </c>
      <c r="C97" s="143"/>
      <c r="D97" s="143"/>
    </row>
    <row r="98" spans="1:4" ht="12.75">
      <c r="A98" s="124" t="s">
        <v>138</v>
      </c>
      <c r="B98" s="123" t="s">
        <v>139</v>
      </c>
      <c r="C98" s="143"/>
      <c r="D98" s="143"/>
    </row>
    <row r="99" spans="1:4" ht="12.75">
      <c r="A99" s="124" t="s">
        <v>140</v>
      </c>
      <c r="B99" s="118" t="s">
        <v>308</v>
      </c>
      <c r="C99" s="143">
        <v>700</v>
      </c>
      <c r="D99" s="143">
        <v>700</v>
      </c>
    </row>
    <row r="100" spans="1:4" ht="12.75">
      <c r="A100" s="124" t="s">
        <v>309</v>
      </c>
      <c r="B100" s="116" t="s">
        <v>151</v>
      </c>
      <c r="C100" s="143"/>
      <c r="D100" s="143"/>
    </row>
    <row r="101" spans="1:4" ht="12.75">
      <c r="A101" s="124" t="s">
        <v>310</v>
      </c>
      <c r="B101" s="118" t="s">
        <v>151</v>
      </c>
      <c r="C101" s="145">
        <v>100</v>
      </c>
      <c r="D101" s="145">
        <v>100</v>
      </c>
    </row>
    <row r="102" spans="1:4" ht="12.75">
      <c r="A102" s="124"/>
      <c r="B102" s="133" t="s">
        <v>311</v>
      </c>
      <c r="C102" s="145">
        <f>SUM(C99:C101)</f>
        <v>800</v>
      </c>
      <c r="D102" s="145">
        <f>SUM(D99:D101)</f>
        <v>800</v>
      </c>
    </row>
    <row r="103" spans="1:4" ht="12.75">
      <c r="A103" s="124"/>
      <c r="B103" s="133" t="s">
        <v>312</v>
      </c>
      <c r="C103" s="145">
        <f>SUM(C95,C102)</f>
        <v>800</v>
      </c>
      <c r="D103" s="145">
        <f>SUM(D95,D102)</f>
        <v>800</v>
      </c>
    </row>
    <row r="104" spans="1:4" ht="12.75">
      <c r="A104" s="124"/>
      <c r="B104" s="118"/>
      <c r="C104" s="143"/>
      <c r="D104" s="143"/>
    </row>
    <row r="105" spans="1:4" ht="12.75">
      <c r="A105" s="124">
        <v>2000</v>
      </c>
      <c r="B105" s="122" t="s">
        <v>313</v>
      </c>
      <c r="C105" s="143"/>
      <c r="D105" s="143"/>
    </row>
    <row r="106" spans="1:4" ht="12.75">
      <c r="A106" s="124">
        <v>2600</v>
      </c>
      <c r="B106" s="123" t="s">
        <v>314</v>
      </c>
      <c r="C106" s="143"/>
      <c r="D106" s="143"/>
    </row>
    <row r="107" spans="1:4" ht="12.75">
      <c r="A107" s="124"/>
      <c r="B107" s="122" t="s">
        <v>315</v>
      </c>
      <c r="C107" s="143"/>
      <c r="D107" s="143"/>
    </row>
    <row r="108" spans="1:4" ht="12.75">
      <c r="A108" s="124">
        <v>2680</v>
      </c>
      <c r="B108" s="122" t="s">
        <v>182</v>
      </c>
      <c r="C108" s="143"/>
      <c r="D108" s="143"/>
    </row>
    <row r="109" spans="1:4" ht="12.75">
      <c r="A109" s="124">
        <v>2683</v>
      </c>
      <c r="B109" s="118" t="s">
        <v>316</v>
      </c>
      <c r="C109" s="145">
        <v>14400</v>
      </c>
      <c r="D109" s="145">
        <v>14400</v>
      </c>
    </row>
    <row r="110" spans="1:4" ht="12.75">
      <c r="A110" s="124"/>
      <c r="B110" s="124" t="s">
        <v>185</v>
      </c>
      <c r="C110" s="145">
        <f>SUM(C106:C109)</f>
        <v>14400</v>
      </c>
      <c r="D110" s="145">
        <f>SUM(D106:D109)</f>
        <v>14400</v>
      </c>
    </row>
    <row r="111" spans="1:4" ht="12.75">
      <c r="A111" s="124"/>
      <c r="B111" s="118"/>
      <c r="C111" s="143"/>
      <c r="D111" s="143"/>
    </row>
    <row r="112" spans="1:4" ht="12.75">
      <c r="A112" s="124"/>
      <c r="B112" s="118"/>
      <c r="C112" s="143"/>
      <c r="D112" s="143"/>
    </row>
    <row r="113" spans="1:4" ht="12.75">
      <c r="A113" s="124"/>
      <c r="B113" s="118"/>
      <c r="C113" s="143"/>
      <c r="D113" s="143"/>
    </row>
    <row r="114" spans="1:4" ht="12.75">
      <c r="A114" s="124"/>
      <c r="B114" s="118"/>
      <c r="C114" s="143"/>
      <c r="D114" s="143"/>
    </row>
    <row r="115" spans="1:4" ht="12.75">
      <c r="A115" s="124"/>
      <c r="B115" s="118"/>
      <c r="C115" s="143"/>
      <c r="D115" s="143"/>
    </row>
    <row r="116" spans="1:4" ht="12.75">
      <c r="A116" s="126"/>
      <c r="B116" s="116"/>
      <c r="C116" s="145"/>
      <c r="D116" s="145"/>
    </row>
    <row r="117" ht="12.75">
      <c r="B117" s="131" t="s">
        <v>292</v>
      </c>
    </row>
    <row r="118" spans="1:4" ht="12.75">
      <c r="A118" s="128"/>
      <c r="B118" s="128"/>
      <c r="C118" s="141" t="s">
        <v>275</v>
      </c>
      <c r="D118" s="141" t="s">
        <v>275</v>
      </c>
    </row>
    <row r="119" spans="1:4" ht="12.75">
      <c r="A119" s="130" t="s">
        <v>276</v>
      </c>
      <c r="B119" s="130" t="s">
        <v>277</v>
      </c>
      <c r="C119" s="142" t="s">
        <v>278</v>
      </c>
      <c r="D119" s="142" t="s">
        <v>278</v>
      </c>
    </row>
    <row r="120" spans="1:4" ht="12.75">
      <c r="A120" s="129"/>
      <c r="B120" s="129"/>
      <c r="C120" s="149">
        <v>2014</v>
      </c>
      <c r="D120" s="149">
        <v>2013</v>
      </c>
    </row>
    <row r="121" spans="1:4" ht="12.75">
      <c r="A121" s="124"/>
      <c r="B121" s="118"/>
      <c r="C121" s="143"/>
      <c r="D121" s="143"/>
    </row>
    <row r="122" spans="1:4" ht="12.75">
      <c r="A122" s="124">
        <v>3000</v>
      </c>
      <c r="B122" s="122" t="s">
        <v>317</v>
      </c>
      <c r="C122" s="143"/>
      <c r="D122" s="143"/>
    </row>
    <row r="123" spans="1:4" ht="12.75">
      <c r="A123" s="124"/>
      <c r="B123" s="122" t="s">
        <v>318</v>
      </c>
      <c r="C123" s="143"/>
      <c r="D123" s="143"/>
    </row>
    <row r="124" spans="1:4" ht="12.75">
      <c r="A124" s="124">
        <v>3300</v>
      </c>
      <c r="B124" s="122" t="s">
        <v>319</v>
      </c>
      <c r="C124" s="143"/>
      <c r="D124" s="143"/>
    </row>
    <row r="125" spans="1:4" ht="12.75">
      <c r="A125" s="124">
        <v>3310</v>
      </c>
      <c r="B125" s="122" t="s">
        <v>320</v>
      </c>
      <c r="C125" s="143"/>
      <c r="D125" s="143"/>
    </row>
    <row r="126" spans="1:4" ht="12.75">
      <c r="A126" s="124"/>
      <c r="B126" s="122" t="s">
        <v>321</v>
      </c>
      <c r="C126" s="143"/>
      <c r="D126" s="143"/>
    </row>
    <row r="127" spans="1:4" ht="12.75">
      <c r="A127" s="124"/>
      <c r="B127" s="122" t="s">
        <v>322</v>
      </c>
      <c r="C127" s="143"/>
      <c r="D127" s="143"/>
    </row>
    <row r="128" spans="1:4" ht="12.75">
      <c r="A128" s="124">
        <v>3311</v>
      </c>
      <c r="B128" s="118" t="s">
        <v>323</v>
      </c>
      <c r="C128" s="143">
        <v>200</v>
      </c>
      <c r="D128" s="143">
        <v>200</v>
      </c>
    </row>
    <row r="129" spans="1:4" ht="12.75">
      <c r="A129" s="124">
        <v>3390</v>
      </c>
      <c r="B129" s="122" t="s">
        <v>204</v>
      </c>
      <c r="C129" s="143"/>
      <c r="D129" s="143"/>
    </row>
    <row r="130" spans="1:4" ht="12.75">
      <c r="A130" s="124"/>
      <c r="B130" s="122" t="s">
        <v>205</v>
      </c>
      <c r="C130" s="143"/>
      <c r="D130" s="143"/>
    </row>
    <row r="131" spans="1:4" ht="12.75">
      <c r="A131" s="124"/>
      <c r="B131" s="122" t="s">
        <v>269</v>
      </c>
      <c r="C131" s="143"/>
      <c r="D131" s="143"/>
    </row>
    <row r="132" spans="1:4" ht="12.75">
      <c r="A132" s="124"/>
      <c r="B132" s="122" t="s">
        <v>207</v>
      </c>
      <c r="C132" s="143"/>
      <c r="D132" s="143"/>
    </row>
    <row r="133" spans="1:4" ht="12.75">
      <c r="A133" s="124">
        <v>3391</v>
      </c>
      <c r="B133" s="118" t="s">
        <v>208</v>
      </c>
      <c r="C133" s="143"/>
      <c r="D133" s="143"/>
    </row>
    <row r="134" spans="1:4" ht="12.75">
      <c r="A134" s="124"/>
      <c r="B134" s="118" t="s">
        <v>209</v>
      </c>
      <c r="C134" s="143">
        <v>1000</v>
      </c>
      <c r="D134" s="143">
        <v>1000</v>
      </c>
    </row>
    <row r="135" spans="1:4" ht="12.75">
      <c r="A135" s="124">
        <v>3392</v>
      </c>
      <c r="B135" s="118" t="s">
        <v>204</v>
      </c>
      <c r="C135" s="143"/>
      <c r="D135" s="143"/>
    </row>
    <row r="136" spans="1:4" ht="12.75">
      <c r="A136" s="124"/>
      <c r="B136" s="118" t="s">
        <v>324</v>
      </c>
      <c r="C136" s="143"/>
      <c r="D136" s="143"/>
    </row>
    <row r="137" spans="1:4" ht="12.75">
      <c r="A137" s="124"/>
      <c r="B137" s="118" t="s">
        <v>248</v>
      </c>
      <c r="C137" s="143">
        <v>50</v>
      </c>
      <c r="D137" s="143">
        <v>50</v>
      </c>
    </row>
    <row r="138" spans="1:4" ht="12.75">
      <c r="A138" s="124"/>
      <c r="B138" s="125" t="s">
        <v>325</v>
      </c>
      <c r="C138" s="146">
        <f>SUM(C128:C137)</f>
        <v>1250</v>
      </c>
      <c r="D138" s="146">
        <f>SUM(D128:D137)</f>
        <v>1250</v>
      </c>
    </row>
    <row r="139" spans="1:4" ht="12.75">
      <c r="A139" s="124"/>
      <c r="B139" s="125" t="s">
        <v>326</v>
      </c>
      <c r="C139" s="146">
        <f>SUM(C138+C110+C103)</f>
        <v>16450</v>
      </c>
      <c r="D139" s="146">
        <f>SUM(D138+D110+D103)</f>
        <v>16450</v>
      </c>
    </row>
    <row r="140" spans="1:4" ht="12.75">
      <c r="A140" s="124"/>
      <c r="B140" s="125"/>
      <c r="C140" s="143"/>
      <c r="D140" s="143"/>
    </row>
    <row r="141" spans="1:4" ht="12.75">
      <c r="A141" s="124"/>
      <c r="B141" s="126" t="s">
        <v>327</v>
      </c>
      <c r="C141" s="143"/>
      <c r="D141" s="143"/>
    </row>
    <row r="142" spans="1:4" ht="12.75">
      <c r="A142" s="124"/>
      <c r="B142" s="124"/>
      <c r="C142" s="143"/>
      <c r="D142" s="143"/>
    </row>
    <row r="143" spans="1:4" ht="12.75">
      <c r="A143" s="124"/>
      <c r="B143" s="126" t="s">
        <v>304</v>
      </c>
      <c r="C143" s="143"/>
      <c r="D143" s="143"/>
    </row>
    <row r="144" spans="1:4" ht="14.25">
      <c r="A144" s="124"/>
      <c r="B144" s="132"/>
      <c r="C144" s="143"/>
      <c r="D144" s="143"/>
    </row>
    <row r="145" spans="1:4" ht="12.75">
      <c r="A145" s="124">
        <v>9000</v>
      </c>
      <c r="B145" s="122" t="s">
        <v>220</v>
      </c>
      <c r="C145" s="143"/>
      <c r="D145" s="143"/>
    </row>
    <row r="146" spans="1:4" ht="12.75">
      <c r="A146" s="124" t="s">
        <v>328</v>
      </c>
      <c r="B146" s="122" t="s">
        <v>329</v>
      </c>
      <c r="C146" s="143"/>
      <c r="D146" s="143"/>
    </row>
    <row r="147" spans="1:4" ht="12.75">
      <c r="A147" s="124">
        <v>9850</v>
      </c>
      <c r="B147" s="122" t="s">
        <v>221</v>
      </c>
      <c r="C147" s="143"/>
      <c r="D147" s="143"/>
    </row>
    <row r="148" spans="1:4" ht="12.75">
      <c r="A148" s="124">
        <v>9859</v>
      </c>
      <c r="B148" s="121" t="s">
        <v>537</v>
      </c>
      <c r="C148" s="143">
        <v>0</v>
      </c>
      <c r="D148" s="143">
        <v>0</v>
      </c>
    </row>
    <row r="149" spans="1:4" ht="12.75">
      <c r="A149" s="124"/>
      <c r="B149" s="125" t="s">
        <v>330</v>
      </c>
      <c r="C149" s="146">
        <f>SUM(C148)</f>
        <v>0</v>
      </c>
      <c r="D149" s="146">
        <f>SUM(D148)</f>
        <v>0</v>
      </c>
    </row>
    <row r="150" spans="1:4" ht="12.75">
      <c r="A150" s="124"/>
      <c r="B150" s="125" t="s">
        <v>331</v>
      </c>
      <c r="C150" s="146">
        <f>SUM(C148)</f>
        <v>0</v>
      </c>
      <c r="D150" s="146">
        <f>SUM(D148)</f>
        <v>0</v>
      </c>
    </row>
    <row r="151" spans="1:4" ht="12.75">
      <c r="A151" s="124"/>
      <c r="B151" s="125" t="s">
        <v>332</v>
      </c>
      <c r="C151" s="146">
        <f>SUM(C139,C150)</f>
        <v>16450</v>
      </c>
      <c r="D151" s="146">
        <f>SUM(D139,D150)</f>
        <v>16450</v>
      </c>
    </row>
    <row r="152" spans="1:4" ht="12.75">
      <c r="A152" s="124"/>
      <c r="B152" s="125" t="s">
        <v>333</v>
      </c>
      <c r="C152" s="146">
        <f>SUM(C151)</f>
        <v>16450</v>
      </c>
      <c r="D152" s="146">
        <f>SUM(D151)</f>
        <v>16450</v>
      </c>
    </row>
    <row r="153" spans="1:4" ht="12.75">
      <c r="A153" s="124"/>
      <c r="B153" s="125" t="s">
        <v>334</v>
      </c>
      <c r="C153" s="146">
        <f>C165</f>
        <v>5100</v>
      </c>
      <c r="D153" s="146">
        <f>D165</f>
        <v>4800</v>
      </c>
    </row>
    <row r="154" spans="1:4" ht="12.75">
      <c r="A154" s="124"/>
      <c r="B154" s="118"/>
      <c r="C154" s="143"/>
      <c r="D154" s="143"/>
    </row>
    <row r="155" spans="1:4" ht="12.75">
      <c r="A155" s="124"/>
      <c r="B155" s="115" t="s">
        <v>230</v>
      </c>
      <c r="C155" s="143"/>
      <c r="D155" s="143"/>
    </row>
    <row r="156" spans="1:4" ht="12.75">
      <c r="A156" s="124"/>
      <c r="B156" s="118"/>
      <c r="C156" s="143"/>
      <c r="D156" s="143"/>
    </row>
    <row r="157" spans="1:4" ht="12.75">
      <c r="A157" s="124"/>
      <c r="B157" s="118" t="s">
        <v>231</v>
      </c>
      <c r="C157" s="143">
        <f>SUM(C77)</f>
        <v>19600</v>
      </c>
      <c r="D157" s="143">
        <f>SUM(D77)</f>
        <v>19300</v>
      </c>
    </row>
    <row r="158" spans="1:4" ht="12.75">
      <c r="A158" s="124"/>
      <c r="B158" s="118"/>
      <c r="C158" s="143"/>
      <c r="D158" s="143"/>
    </row>
    <row r="159" spans="1:4" ht="12.75">
      <c r="A159" s="124"/>
      <c r="B159" s="118" t="s">
        <v>232</v>
      </c>
      <c r="C159" s="145">
        <f>SUM(C76)</f>
        <v>1950</v>
      </c>
      <c r="D159" s="145">
        <f>SUM(D76)</f>
        <v>1950</v>
      </c>
    </row>
    <row r="160" spans="1:4" ht="12.75">
      <c r="A160" s="124"/>
      <c r="B160" s="118"/>
      <c r="C160" s="143"/>
      <c r="D160" s="143"/>
    </row>
    <row r="161" spans="1:4" ht="12.75">
      <c r="A161" s="124"/>
      <c r="B161" s="118" t="s">
        <v>233</v>
      </c>
      <c r="C161" s="143">
        <f>SUM(C157:C160)</f>
        <v>21550</v>
      </c>
      <c r="D161" s="143">
        <f>SUM(D157:D160)</f>
        <v>21250</v>
      </c>
    </row>
    <row r="162" spans="1:4" ht="12.75">
      <c r="A162" s="124"/>
      <c r="B162" s="118"/>
      <c r="C162" s="143"/>
      <c r="D162" s="143"/>
    </row>
    <row r="163" spans="1:4" ht="12.75">
      <c r="A163" s="124"/>
      <c r="B163" s="118" t="s">
        <v>234</v>
      </c>
      <c r="C163" s="145">
        <f>SUM(C152)</f>
        <v>16450</v>
      </c>
      <c r="D163" s="145">
        <f>SUM(D152)</f>
        <v>16450</v>
      </c>
    </row>
    <row r="164" spans="1:4" ht="12.75">
      <c r="A164" s="124"/>
      <c r="B164" s="118"/>
      <c r="C164" s="143"/>
      <c r="D164" s="143"/>
    </row>
    <row r="165" spans="1:4" ht="12.75">
      <c r="A165" s="126"/>
      <c r="B165" s="116" t="s">
        <v>335</v>
      </c>
      <c r="C165" s="145">
        <f>SUM(C161-C163)</f>
        <v>5100</v>
      </c>
      <c r="D165" s="145">
        <f>SUM(D161-D163)</f>
        <v>4800</v>
      </c>
    </row>
    <row r="167" spans="2:5" ht="12.75">
      <c r="B167" s="150" t="s">
        <v>540</v>
      </c>
      <c r="C167" s="151"/>
      <c r="D167" s="151"/>
      <c r="E167" s="114"/>
    </row>
    <row r="168" spans="2:5" ht="12.75">
      <c r="B168" s="150"/>
      <c r="C168" s="151"/>
      <c r="D168" s="151"/>
      <c r="E168" s="114"/>
    </row>
    <row r="169" spans="2:5" ht="12.75">
      <c r="B169" s="114" t="s">
        <v>535</v>
      </c>
      <c r="C169" s="151"/>
      <c r="D169" s="151"/>
      <c r="E169" s="114"/>
    </row>
    <row r="170" spans="2:5" ht="12.75">
      <c r="B170" s="114" t="s">
        <v>534</v>
      </c>
      <c r="C170" s="151"/>
      <c r="D170" s="151"/>
      <c r="E170" s="114"/>
    </row>
    <row r="171" spans="3:5" ht="12.75">
      <c r="C171" s="151"/>
      <c r="D171" s="151"/>
      <c r="E171" s="114"/>
    </row>
    <row r="172" spans="3:5" ht="12.75">
      <c r="C172" s="151"/>
      <c r="D172" s="151"/>
      <c r="E172" s="114"/>
    </row>
    <row r="173" spans="3:5" ht="12.75">
      <c r="C173" s="151"/>
      <c r="D173" s="151"/>
      <c r="E173" s="114"/>
    </row>
    <row r="174" spans="3:5" ht="12.75">
      <c r="C174" s="151"/>
      <c r="D174" s="151"/>
      <c r="E174" s="114"/>
    </row>
    <row r="175" spans="2:5" ht="12.75">
      <c r="B175" s="114" t="s">
        <v>538</v>
      </c>
      <c r="C175" s="151"/>
      <c r="D175" s="151"/>
      <c r="E175" s="114"/>
    </row>
  </sheetData>
  <sheetProtection/>
  <printOptions/>
  <pageMargins left="0.7874015748031497" right="0.5118110236220472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9"/>
  <sheetViews>
    <sheetView zoomScalePageLayoutView="0" workbookViewId="0" topLeftCell="A220">
      <selection activeCell="E302" sqref="E302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243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244</v>
      </c>
      <c r="C6" s="45"/>
      <c r="D6" s="45"/>
      <c r="E6" s="45"/>
    </row>
    <row r="7" spans="2:5" s="1" customFormat="1" ht="15">
      <c r="B7" s="1" t="s">
        <v>245</v>
      </c>
      <c r="C7" s="45"/>
      <c r="D7" s="45"/>
      <c r="E7" s="45"/>
    </row>
    <row r="8" spans="3:5" s="1" customFormat="1" ht="15">
      <c r="C8" s="45"/>
      <c r="D8" s="45"/>
      <c r="E8" s="45"/>
    </row>
    <row r="9" spans="3:5" s="1" customFormat="1" ht="15">
      <c r="C9" s="45"/>
      <c r="D9" s="45"/>
      <c r="E9" s="45"/>
    </row>
    <row r="10" spans="2:5" s="1" customFormat="1" ht="15">
      <c r="B10" s="1" t="s">
        <v>5</v>
      </c>
      <c r="C10" s="45"/>
      <c r="D10" s="45"/>
      <c r="E10" s="45"/>
    </row>
    <row r="14" spans="1:5" ht="25.5">
      <c r="A14" s="72" t="s">
        <v>6</v>
      </c>
      <c r="B14" s="73" t="s">
        <v>7</v>
      </c>
      <c r="C14" s="85" t="s">
        <v>8</v>
      </c>
      <c r="D14" s="86" t="s">
        <v>9</v>
      </c>
      <c r="E14" s="86" t="s">
        <v>10</v>
      </c>
    </row>
    <row r="15" spans="1:5" ht="25.5" customHeight="1">
      <c r="A15" s="16"/>
      <c r="B15" s="70" t="s">
        <v>11</v>
      </c>
      <c r="C15" s="58"/>
      <c r="D15" s="58"/>
      <c r="E15" s="58"/>
    </row>
    <row r="16" spans="1:5" ht="12.75">
      <c r="A16" s="16"/>
      <c r="B16" s="75"/>
      <c r="C16" s="58"/>
      <c r="D16" s="58"/>
      <c r="E16" s="58"/>
    </row>
    <row r="17" spans="1:5" ht="25.5" customHeight="1">
      <c r="A17" s="16"/>
      <c r="B17" s="70" t="s">
        <v>12</v>
      </c>
      <c r="C17" s="58"/>
      <c r="D17" s="58"/>
      <c r="E17" s="58"/>
    </row>
    <row r="18" spans="1:5" ht="12.75">
      <c r="A18" s="16"/>
      <c r="B18" s="75"/>
      <c r="C18" s="58"/>
      <c r="D18" s="58"/>
      <c r="E18" s="58"/>
    </row>
    <row r="19" spans="1:5" ht="25.5" customHeight="1">
      <c r="A19" s="16"/>
      <c r="B19" s="70" t="s">
        <v>13</v>
      </c>
      <c r="C19" s="58"/>
      <c r="D19" s="58"/>
      <c r="E19" s="58"/>
    </row>
    <row r="20" spans="1:5" ht="12.75">
      <c r="A20" s="16"/>
      <c r="B20" s="16"/>
      <c r="C20" s="58"/>
      <c r="D20" s="58"/>
      <c r="E20" s="58"/>
    </row>
    <row r="21" spans="1:5" ht="12.75">
      <c r="A21" s="76">
        <v>3000</v>
      </c>
      <c r="B21" s="15" t="s">
        <v>14</v>
      </c>
      <c r="C21" s="58"/>
      <c r="D21" s="58"/>
      <c r="E21" s="58"/>
    </row>
    <row r="22" spans="1:5" ht="12.75">
      <c r="A22" s="15"/>
      <c r="B22" s="15" t="s">
        <v>15</v>
      </c>
      <c r="C22" s="58"/>
      <c r="D22" s="58"/>
      <c r="E22" s="58"/>
    </row>
    <row r="23" spans="1:5" ht="12.75">
      <c r="A23" s="29">
        <v>3300</v>
      </c>
      <c r="B23" s="15" t="s">
        <v>16</v>
      </c>
      <c r="C23" s="58"/>
      <c r="D23" s="58"/>
      <c r="E23" s="58"/>
    </row>
    <row r="24" spans="1:5" ht="12.75">
      <c r="A24" s="15">
        <v>3350</v>
      </c>
      <c r="B24" s="15" t="s">
        <v>17</v>
      </c>
      <c r="C24" s="58"/>
      <c r="D24" s="58"/>
      <c r="E24" s="58"/>
    </row>
    <row r="25" spans="1:5" ht="12.75">
      <c r="A25" s="26">
        <v>3352</v>
      </c>
      <c r="B25" s="36" t="s">
        <v>18</v>
      </c>
      <c r="C25" s="58"/>
      <c r="D25" s="58"/>
      <c r="E25" s="58"/>
    </row>
    <row r="26" spans="1:5" ht="12.75">
      <c r="A26" s="16">
        <v>3359</v>
      </c>
      <c r="B26" s="37" t="s">
        <v>17</v>
      </c>
      <c r="C26" s="58"/>
      <c r="D26" s="58"/>
      <c r="E26" s="58"/>
    </row>
    <row r="27" spans="1:5" ht="12.75">
      <c r="A27" s="16"/>
      <c r="B27" s="29" t="s">
        <v>19</v>
      </c>
      <c r="C27" s="58"/>
      <c r="D27" s="58"/>
      <c r="E27" s="58"/>
    </row>
    <row r="28" spans="1:5" ht="12.75">
      <c r="A28" s="16"/>
      <c r="B28" s="16"/>
      <c r="C28" s="58"/>
      <c r="D28" s="58"/>
      <c r="E28" s="58"/>
    </row>
    <row r="29" spans="1:5" ht="12.75">
      <c r="A29" s="29">
        <v>3400</v>
      </c>
      <c r="B29" s="15" t="s">
        <v>20</v>
      </c>
      <c r="C29" s="58"/>
      <c r="D29" s="58"/>
      <c r="E29" s="58"/>
    </row>
    <row r="30" spans="1:5" ht="12.75">
      <c r="A30" s="15"/>
      <c r="B30" s="15" t="s">
        <v>21</v>
      </c>
      <c r="C30" s="58"/>
      <c r="D30" s="58"/>
      <c r="E30" s="58"/>
    </row>
    <row r="31" spans="1:5" ht="12.75">
      <c r="A31" s="15">
        <v>3410</v>
      </c>
      <c r="B31" s="15" t="s">
        <v>22</v>
      </c>
      <c r="C31" s="58"/>
      <c r="D31" s="58"/>
      <c r="E31" s="58"/>
    </row>
    <row r="32" spans="1:5" ht="12.75">
      <c r="A32" s="16">
        <v>3411</v>
      </c>
      <c r="B32" s="16" t="s">
        <v>23</v>
      </c>
      <c r="C32" s="58"/>
      <c r="D32" s="58"/>
      <c r="E32" s="58"/>
    </row>
    <row r="33" spans="1:5" ht="12.75">
      <c r="A33" s="16"/>
      <c r="B33" s="16" t="s">
        <v>24</v>
      </c>
      <c r="C33" s="58"/>
      <c r="D33" s="58"/>
      <c r="E33" s="58"/>
    </row>
    <row r="34" spans="1:5" ht="12.75">
      <c r="A34" s="16"/>
      <c r="B34" s="16" t="s">
        <v>25</v>
      </c>
      <c r="C34" s="58"/>
      <c r="D34" s="58"/>
      <c r="E34" s="58"/>
    </row>
    <row r="35" spans="1:5" ht="12.75">
      <c r="A35" s="16"/>
      <c r="B35" s="16" t="s">
        <v>26</v>
      </c>
      <c r="C35" s="58"/>
      <c r="D35" s="58"/>
      <c r="E35" s="58"/>
    </row>
    <row r="36" spans="1:5" ht="12.75">
      <c r="A36" s="16">
        <v>3412</v>
      </c>
      <c r="B36" s="16" t="s">
        <v>27</v>
      </c>
      <c r="C36" s="58"/>
      <c r="D36" s="58"/>
      <c r="E36" s="58"/>
    </row>
    <row r="37" spans="1:5" ht="12.75">
      <c r="A37" s="16"/>
      <c r="B37" s="26" t="s">
        <v>28</v>
      </c>
      <c r="C37" s="58"/>
      <c r="D37" s="58"/>
      <c r="E37" s="58"/>
    </row>
    <row r="38" spans="1:5" ht="12.75">
      <c r="A38" s="16"/>
      <c r="B38" s="16" t="s">
        <v>29</v>
      </c>
      <c r="C38" s="58"/>
      <c r="D38" s="58"/>
      <c r="E38" s="58"/>
    </row>
    <row r="39" spans="1:5" ht="12.75">
      <c r="A39" s="16"/>
      <c r="B39" s="16" t="s">
        <v>30</v>
      </c>
      <c r="C39" s="58"/>
      <c r="D39" s="58"/>
      <c r="E39" s="58"/>
    </row>
    <row r="40" spans="1:5" ht="12.75">
      <c r="A40" s="16"/>
      <c r="B40" s="16" t="s">
        <v>31</v>
      </c>
      <c r="C40" s="87"/>
      <c r="D40" s="58"/>
      <c r="E40" s="58"/>
    </row>
    <row r="41" spans="1:5" ht="12.75">
      <c r="A41" s="16"/>
      <c r="B41" s="16" t="s">
        <v>32</v>
      </c>
      <c r="C41" s="87"/>
      <c r="D41" s="58"/>
      <c r="E41" s="58"/>
    </row>
    <row r="42" spans="1:5" ht="12.75">
      <c r="A42" s="16"/>
      <c r="B42" s="16" t="s">
        <v>33</v>
      </c>
      <c r="C42" s="87"/>
      <c r="D42" s="58"/>
      <c r="E42" s="58"/>
    </row>
    <row r="43" spans="1:5" ht="12.75">
      <c r="A43" s="16">
        <v>3413</v>
      </c>
      <c r="B43" s="16" t="s">
        <v>34</v>
      </c>
      <c r="C43" s="87"/>
      <c r="D43" s="58"/>
      <c r="E43" s="58"/>
    </row>
    <row r="44" spans="1:5" ht="12.75">
      <c r="A44" s="16"/>
      <c r="B44" s="16" t="s">
        <v>35</v>
      </c>
      <c r="C44" s="87"/>
      <c r="D44" s="58"/>
      <c r="E44" s="58"/>
    </row>
    <row r="45" spans="1:5" ht="12.75">
      <c r="A45" s="16"/>
      <c r="B45" s="29" t="s">
        <v>36</v>
      </c>
      <c r="C45" s="87"/>
      <c r="D45" s="87"/>
      <c r="E45" s="87"/>
    </row>
    <row r="46" spans="1:5" ht="12.75">
      <c r="A46" s="16"/>
      <c r="B46" s="16"/>
      <c r="C46" s="87"/>
      <c r="D46" s="58"/>
      <c r="E46" s="58"/>
    </row>
    <row r="47" spans="1:5" ht="12.75">
      <c r="A47" s="29">
        <v>3500</v>
      </c>
      <c r="B47" s="15" t="s">
        <v>37</v>
      </c>
      <c r="C47" s="58"/>
      <c r="D47" s="58"/>
      <c r="E47" s="58"/>
    </row>
    <row r="48" spans="1:5" ht="12.75">
      <c r="A48" s="16"/>
      <c r="B48" s="15" t="s">
        <v>38</v>
      </c>
      <c r="C48" s="58"/>
      <c r="D48" s="58"/>
      <c r="E48" s="58"/>
    </row>
    <row r="49" spans="1:5" ht="12.75">
      <c r="A49" s="15">
        <v>3510</v>
      </c>
      <c r="B49" s="15" t="s">
        <v>39</v>
      </c>
      <c r="C49" s="58"/>
      <c r="D49" s="58"/>
      <c r="E49" s="58"/>
    </row>
    <row r="50" spans="1:5" ht="12.75">
      <c r="A50" s="16"/>
      <c r="B50" s="16"/>
      <c r="C50" s="87"/>
      <c r="D50" s="58"/>
      <c r="E50" s="58"/>
    </row>
    <row r="51" spans="1:5" ht="12.75">
      <c r="A51" s="16"/>
      <c r="B51" s="16"/>
      <c r="C51" s="87"/>
      <c r="D51" s="58"/>
      <c r="E51" s="58"/>
    </row>
    <row r="52" spans="1:5" ht="12.75">
      <c r="A52" s="16"/>
      <c r="B52" s="77" t="s">
        <v>40</v>
      </c>
      <c r="C52" s="87"/>
      <c r="D52" s="58"/>
      <c r="E52" s="58"/>
    </row>
    <row r="53" spans="1:5" ht="12.75">
      <c r="A53" s="16"/>
      <c r="B53" s="16"/>
      <c r="C53" s="87"/>
      <c r="D53" s="58"/>
      <c r="E53" s="58"/>
    </row>
    <row r="54" spans="1:5" ht="12.75">
      <c r="A54" s="16"/>
      <c r="B54" s="16" t="s">
        <v>246</v>
      </c>
      <c r="C54" s="87"/>
      <c r="D54" s="58"/>
      <c r="E54" s="58"/>
    </row>
    <row r="55" spans="1:5" ht="12.75">
      <c r="A55" s="16"/>
      <c r="B55" s="16"/>
      <c r="C55" s="58"/>
      <c r="D55" s="58"/>
      <c r="E55" s="58"/>
    </row>
    <row r="56" spans="1:5" ht="0.75" customHeight="1">
      <c r="A56" s="16"/>
      <c r="B56" s="16"/>
      <c r="C56" s="58"/>
      <c r="D56" s="58"/>
      <c r="E56" s="58"/>
    </row>
    <row r="57" spans="1:5" ht="25.5">
      <c r="A57" s="72" t="s">
        <v>6</v>
      </c>
      <c r="B57" s="73" t="s">
        <v>7</v>
      </c>
      <c r="C57" s="85" t="s">
        <v>8</v>
      </c>
      <c r="D57" s="86" t="s">
        <v>9</v>
      </c>
      <c r="E57" s="86" t="s">
        <v>10</v>
      </c>
    </row>
    <row r="58" spans="1:5" ht="12.75">
      <c r="A58" s="72"/>
      <c r="B58" s="78" t="s">
        <v>42</v>
      </c>
      <c r="C58" s="88"/>
      <c r="D58" s="88"/>
      <c r="E58" s="88"/>
    </row>
    <row r="59" spans="1:5" ht="12.75">
      <c r="A59" s="16"/>
      <c r="B59" s="16"/>
      <c r="C59" s="58"/>
      <c r="D59" s="58"/>
      <c r="E59" s="58"/>
    </row>
    <row r="60" spans="1:5" ht="12.75">
      <c r="A60" s="16"/>
      <c r="B60" s="16"/>
      <c r="C60" s="58"/>
      <c r="D60" s="58"/>
      <c r="E60" s="58"/>
    </row>
    <row r="61" spans="1:5" ht="12.75">
      <c r="A61" s="16">
        <v>3511</v>
      </c>
      <c r="B61" s="16" t="s">
        <v>43</v>
      </c>
      <c r="C61" s="58"/>
      <c r="D61" s="58"/>
      <c r="E61" s="58"/>
    </row>
    <row r="62" spans="1:5" ht="12.75">
      <c r="A62" s="16"/>
      <c r="B62" s="16" t="s">
        <v>44</v>
      </c>
      <c r="C62" s="58"/>
      <c r="D62" s="58"/>
      <c r="E62" s="58"/>
    </row>
    <row r="63" spans="1:5" ht="12.75">
      <c r="A63" s="16"/>
      <c r="B63" s="29" t="s">
        <v>45</v>
      </c>
      <c r="C63" s="58"/>
      <c r="D63" s="58"/>
      <c r="E63" s="58"/>
    </row>
    <row r="64" spans="1:5" ht="12.75">
      <c r="A64" s="16"/>
      <c r="B64" s="16"/>
      <c r="C64" s="58"/>
      <c r="D64" s="58"/>
      <c r="E64" s="58"/>
    </row>
    <row r="65" spans="1:5" ht="12.75">
      <c r="A65" s="15">
        <v>3520</v>
      </c>
      <c r="B65" s="15" t="s">
        <v>46</v>
      </c>
      <c r="C65" s="58"/>
      <c r="D65" s="58"/>
      <c r="E65" s="58"/>
    </row>
    <row r="66" spans="1:5" ht="12.75">
      <c r="A66" s="16">
        <v>3523</v>
      </c>
      <c r="B66" s="16" t="s">
        <v>47</v>
      </c>
      <c r="C66" s="58"/>
      <c r="D66" s="58"/>
      <c r="E66" s="58"/>
    </row>
    <row r="67" spans="1:5" ht="12.75">
      <c r="A67" s="16"/>
      <c r="B67" s="16" t="s">
        <v>48</v>
      </c>
      <c r="C67" s="58"/>
      <c r="D67" s="58"/>
      <c r="E67" s="58"/>
    </row>
    <row r="68" spans="1:5" ht="12.75">
      <c r="A68" s="16">
        <v>3526</v>
      </c>
      <c r="B68" s="16" t="s">
        <v>49</v>
      </c>
      <c r="C68" s="58"/>
      <c r="D68" s="58"/>
      <c r="E68" s="58"/>
    </row>
    <row r="69" spans="1:5" ht="12.75">
      <c r="A69" s="16"/>
      <c r="B69" s="29" t="s">
        <v>50</v>
      </c>
      <c r="C69" s="58"/>
      <c r="D69" s="58"/>
      <c r="E69" s="58"/>
    </row>
    <row r="70" spans="1:5" ht="12.75">
      <c r="A70" s="16"/>
      <c r="B70" s="29" t="s">
        <v>51</v>
      </c>
      <c r="C70" s="58"/>
      <c r="D70" s="58"/>
      <c r="E70" s="58"/>
    </row>
    <row r="71" spans="1:5" ht="12.75">
      <c r="A71" s="16"/>
      <c r="B71" s="29" t="s">
        <v>52</v>
      </c>
      <c r="C71" s="87"/>
      <c r="D71" s="87"/>
      <c r="E71" s="87"/>
    </row>
    <row r="72" spans="1:5" ht="12.75">
      <c r="A72" s="16"/>
      <c r="B72" s="16"/>
      <c r="C72" s="58"/>
      <c r="D72" s="58"/>
      <c r="E72" s="58"/>
    </row>
    <row r="73" spans="1:5" ht="12.75">
      <c r="A73" s="76">
        <v>4000</v>
      </c>
      <c r="B73" s="15" t="s">
        <v>53</v>
      </c>
      <c r="C73" s="58"/>
      <c r="D73" s="58"/>
      <c r="E73" s="58"/>
    </row>
    <row r="74" spans="1:5" ht="12.75">
      <c r="A74" s="15"/>
      <c r="B74" s="15" t="s">
        <v>54</v>
      </c>
      <c r="C74" s="58"/>
      <c r="D74" s="58"/>
      <c r="E74" s="58"/>
    </row>
    <row r="75" spans="1:5" ht="12.75">
      <c r="A75" s="29">
        <v>4100</v>
      </c>
      <c r="B75" s="15" t="s">
        <v>55</v>
      </c>
      <c r="C75" s="58"/>
      <c r="D75" s="58"/>
      <c r="E75" s="58"/>
    </row>
    <row r="76" spans="1:5" ht="12.75">
      <c r="A76" s="15">
        <v>4120</v>
      </c>
      <c r="B76" s="15" t="s">
        <v>56</v>
      </c>
      <c r="C76" s="58"/>
      <c r="D76" s="58"/>
      <c r="E76" s="58"/>
    </row>
    <row r="77" spans="1:5" ht="12.75">
      <c r="A77" s="16">
        <v>4122</v>
      </c>
      <c r="B77" s="16" t="s">
        <v>57</v>
      </c>
      <c r="C77" s="58"/>
      <c r="D77" s="58"/>
      <c r="E77" s="58"/>
    </row>
    <row r="78" spans="1:5" ht="12.75">
      <c r="A78" s="29">
        <v>4200</v>
      </c>
      <c r="B78" s="15" t="s">
        <v>58</v>
      </c>
      <c r="C78" s="58"/>
      <c r="D78" s="58"/>
      <c r="E78" s="58"/>
    </row>
    <row r="79" spans="1:5" ht="12.75">
      <c r="A79" s="15">
        <v>4210</v>
      </c>
      <c r="B79" s="15" t="s">
        <v>59</v>
      </c>
      <c r="C79" s="58"/>
      <c r="D79" s="58"/>
      <c r="E79" s="58"/>
    </row>
    <row r="80" spans="1:5" ht="12.75">
      <c r="A80" s="16">
        <v>4213</v>
      </c>
      <c r="B80" s="16" t="s">
        <v>60</v>
      </c>
      <c r="C80" s="58"/>
      <c r="D80" s="58"/>
      <c r="E80" s="58"/>
    </row>
    <row r="81" spans="1:5" ht="12.75">
      <c r="A81" s="16"/>
      <c r="B81" s="16" t="s">
        <v>61</v>
      </c>
      <c r="C81" s="58"/>
      <c r="D81" s="58"/>
      <c r="E81" s="58"/>
    </row>
    <row r="82" spans="1:5" ht="12.75">
      <c r="A82" s="16"/>
      <c r="B82" s="16" t="s">
        <v>62</v>
      </c>
      <c r="C82" s="58"/>
      <c r="D82" s="58"/>
      <c r="E82" s="58"/>
    </row>
    <row r="83" spans="1:5" ht="12.75">
      <c r="A83" s="16"/>
      <c r="B83" s="16" t="s">
        <v>63</v>
      </c>
      <c r="C83" s="58"/>
      <c r="D83" s="58"/>
      <c r="E83" s="58"/>
    </row>
    <row r="84" spans="1:5" ht="12.75">
      <c r="A84" s="16">
        <v>4214</v>
      </c>
      <c r="B84" s="16" t="s">
        <v>64</v>
      </c>
      <c r="C84" s="58"/>
      <c r="D84" s="58"/>
      <c r="E84" s="58"/>
    </row>
    <row r="85" spans="1:5" ht="12.75">
      <c r="A85" s="16"/>
      <c r="B85" s="16" t="s">
        <v>65</v>
      </c>
      <c r="C85" s="58"/>
      <c r="D85" s="58"/>
      <c r="E85" s="58"/>
    </row>
    <row r="86" spans="1:5" ht="12.75">
      <c r="A86" s="16"/>
      <c r="B86" s="29" t="s">
        <v>66</v>
      </c>
      <c r="C86" s="87"/>
      <c r="D86" s="87"/>
      <c r="E86" s="87"/>
    </row>
    <row r="87" spans="1:5" ht="12.75">
      <c r="A87" s="16"/>
      <c r="B87" s="15"/>
      <c r="C87" s="58"/>
      <c r="D87" s="58"/>
      <c r="E87" s="58"/>
    </row>
    <row r="88" spans="1:5" ht="12.75">
      <c r="A88" s="76">
        <v>5000</v>
      </c>
      <c r="B88" s="15" t="s">
        <v>67</v>
      </c>
      <c r="C88" s="58"/>
      <c r="D88" s="58"/>
      <c r="E88" s="58"/>
    </row>
    <row r="89" spans="1:5" ht="12.75">
      <c r="A89" s="29">
        <v>5200</v>
      </c>
      <c r="B89" s="15" t="s">
        <v>68</v>
      </c>
      <c r="C89" s="58"/>
      <c r="D89" s="58"/>
      <c r="E89" s="58"/>
    </row>
    <row r="90" spans="1:5" ht="12.75">
      <c r="A90" s="15">
        <v>5210</v>
      </c>
      <c r="B90" s="15" t="s">
        <v>69</v>
      </c>
      <c r="C90" s="58"/>
      <c r="D90" s="58"/>
      <c r="E90" s="58"/>
    </row>
    <row r="91" spans="1:5" ht="12.75">
      <c r="A91" s="15"/>
      <c r="B91" s="15" t="s">
        <v>70</v>
      </c>
      <c r="C91" s="58"/>
      <c r="D91" s="58"/>
      <c r="E91" s="58"/>
    </row>
    <row r="92" spans="1:5" ht="12.75">
      <c r="A92" s="16">
        <v>5211</v>
      </c>
      <c r="B92" s="16" t="s">
        <v>71</v>
      </c>
      <c r="C92" s="58"/>
      <c r="D92" s="58"/>
      <c r="E92" s="58"/>
    </row>
    <row r="93" spans="1:5" ht="12.75">
      <c r="A93" s="15">
        <v>5260</v>
      </c>
      <c r="B93" s="15" t="s">
        <v>72</v>
      </c>
      <c r="C93" s="58"/>
      <c r="D93" s="58"/>
      <c r="E93" s="58"/>
    </row>
    <row r="94" spans="1:5" ht="12.75">
      <c r="A94" s="15">
        <v>5270</v>
      </c>
      <c r="B94" s="15" t="s">
        <v>73</v>
      </c>
      <c r="C94" s="58"/>
      <c r="D94" s="58"/>
      <c r="E94" s="58"/>
    </row>
    <row r="95" spans="1:5" ht="12.75">
      <c r="A95" s="16">
        <v>5263</v>
      </c>
      <c r="B95" s="16" t="s">
        <v>74</v>
      </c>
      <c r="C95" s="58"/>
      <c r="D95" s="58"/>
      <c r="E95" s="58"/>
    </row>
    <row r="96" spans="1:5" ht="12.75">
      <c r="A96" s="16"/>
      <c r="B96" s="16" t="s">
        <v>75</v>
      </c>
      <c r="C96" s="58"/>
      <c r="D96" s="58"/>
      <c r="E96" s="58"/>
    </row>
    <row r="97" spans="1:5" ht="12.75">
      <c r="A97" s="16">
        <v>5279</v>
      </c>
      <c r="B97" s="16" t="s">
        <v>76</v>
      </c>
      <c r="C97" s="58"/>
      <c r="D97" s="58"/>
      <c r="E97" s="58"/>
    </row>
    <row r="98" spans="1:5" ht="12.75">
      <c r="A98" s="15">
        <v>5290</v>
      </c>
      <c r="B98" s="15" t="s">
        <v>77</v>
      </c>
      <c r="C98" s="58"/>
      <c r="D98" s="58"/>
      <c r="E98" s="58"/>
    </row>
    <row r="99" spans="1:5" ht="12.75">
      <c r="A99" s="15"/>
      <c r="B99" s="15" t="s">
        <v>78</v>
      </c>
      <c r="C99" s="58"/>
      <c r="D99" s="58"/>
      <c r="E99" s="58"/>
    </row>
    <row r="100" spans="1:5" ht="12.75">
      <c r="A100" s="15"/>
      <c r="B100" s="15" t="s">
        <v>79</v>
      </c>
      <c r="C100" s="58"/>
      <c r="D100" s="58"/>
      <c r="E100" s="58"/>
    </row>
    <row r="101" spans="1:5" ht="12.75">
      <c r="A101" s="16">
        <v>5291</v>
      </c>
      <c r="B101" s="16" t="s">
        <v>80</v>
      </c>
      <c r="C101" s="58"/>
      <c r="D101" s="58"/>
      <c r="E101" s="58"/>
    </row>
    <row r="102" spans="1:5" ht="12.75">
      <c r="A102" s="16">
        <v>5292</v>
      </c>
      <c r="B102" s="16" t="s">
        <v>81</v>
      </c>
      <c r="C102" s="58"/>
      <c r="D102" s="58"/>
      <c r="E102" s="58"/>
    </row>
    <row r="103" spans="1:5" ht="12.75">
      <c r="A103" s="16"/>
      <c r="B103" s="16" t="s">
        <v>82</v>
      </c>
      <c r="C103" s="58"/>
      <c r="D103" s="58"/>
      <c r="E103" s="58"/>
    </row>
    <row r="104" spans="1:5" ht="12.75">
      <c r="A104" s="16"/>
      <c r="B104" s="29" t="s">
        <v>83</v>
      </c>
      <c r="C104" s="58"/>
      <c r="D104" s="58"/>
      <c r="E104" s="58"/>
    </row>
    <row r="105" spans="1:5" ht="12.75">
      <c r="A105" s="16"/>
      <c r="B105" s="16"/>
      <c r="C105" s="58"/>
      <c r="D105" s="58"/>
      <c r="E105" s="58"/>
    </row>
    <row r="106" spans="1:5" ht="12.75">
      <c r="A106" s="29">
        <v>5500</v>
      </c>
      <c r="B106" s="15" t="s">
        <v>84</v>
      </c>
      <c r="C106" s="58"/>
      <c r="D106" s="58"/>
      <c r="E106" s="58"/>
    </row>
    <row r="107" spans="1:5" ht="12.75">
      <c r="A107" s="82">
        <v>5590</v>
      </c>
      <c r="B107" s="15" t="s">
        <v>85</v>
      </c>
      <c r="C107" s="58"/>
      <c r="D107" s="58"/>
      <c r="E107" s="58"/>
    </row>
    <row r="108" spans="1:5" ht="12.75">
      <c r="A108" s="67">
        <v>5599</v>
      </c>
      <c r="B108" s="26" t="s">
        <v>86</v>
      </c>
      <c r="C108" s="58"/>
      <c r="D108" s="58"/>
      <c r="E108" s="58"/>
    </row>
    <row r="109" spans="1:5" ht="12.75">
      <c r="A109" s="29"/>
      <c r="B109" s="29" t="s">
        <v>87</v>
      </c>
      <c r="C109" s="58"/>
      <c r="D109" s="58"/>
      <c r="E109" s="58"/>
    </row>
    <row r="110" spans="1:5" ht="12.75">
      <c r="A110" s="29"/>
      <c r="B110" s="15"/>
      <c r="C110" s="58"/>
      <c r="D110" s="58"/>
      <c r="E110" s="58"/>
    </row>
    <row r="111" spans="1:5" ht="12.75">
      <c r="A111" s="29"/>
      <c r="B111" s="15"/>
      <c r="C111" s="58"/>
      <c r="D111" s="58"/>
      <c r="E111" s="58"/>
    </row>
    <row r="112" spans="1:5" ht="12.75">
      <c r="A112" s="29">
        <v>5600</v>
      </c>
      <c r="B112" s="15" t="s">
        <v>88</v>
      </c>
      <c r="C112" s="58"/>
      <c r="D112" s="58"/>
      <c r="E112" s="58"/>
    </row>
    <row r="113" spans="1:5" ht="12.75">
      <c r="A113" s="15">
        <v>5610</v>
      </c>
      <c r="B113" s="15" t="s">
        <v>89</v>
      </c>
      <c r="C113" s="58"/>
      <c r="D113" s="58"/>
      <c r="E113" s="58"/>
    </row>
    <row r="114" spans="1:5" ht="12.75">
      <c r="A114" s="16">
        <v>5612</v>
      </c>
      <c r="B114" s="16" t="s">
        <v>90</v>
      </c>
      <c r="C114" s="58"/>
      <c r="D114" s="58"/>
      <c r="E114" s="58"/>
    </row>
    <row r="115" spans="1:5" ht="12.75">
      <c r="A115" s="15">
        <v>5680</v>
      </c>
      <c r="B115" s="16"/>
      <c r="C115" s="58"/>
      <c r="D115" s="58"/>
      <c r="E115" s="58"/>
    </row>
    <row r="116" spans="1:5" ht="12.75">
      <c r="A116" s="15">
        <v>5690</v>
      </c>
      <c r="B116" s="15" t="s">
        <v>91</v>
      </c>
      <c r="C116" s="58"/>
      <c r="D116" s="58"/>
      <c r="E116" s="58"/>
    </row>
    <row r="117" spans="1:5" ht="12.75">
      <c r="A117" s="16">
        <v>5699</v>
      </c>
      <c r="B117" s="16" t="s">
        <v>92</v>
      </c>
      <c r="C117" s="58"/>
      <c r="D117" s="58"/>
      <c r="E117" s="58"/>
    </row>
    <row r="118" spans="1:5" ht="12.75">
      <c r="A118" s="16"/>
      <c r="B118" s="29" t="s">
        <v>93</v>
      </c>
      <c r="C118" s="58"/>
      <c r="D118" s="58"/>
      <c r="E118" s="58"/>
    </row>
    <row r="119" spans="1:5" ht="11.25" customHeight="1">
      <c r="A119" s="16"/>
      <c r="B119" s="29" t="s">
        <v>94</v>
      </c>
      <c r="C119" s="87"/>
      <c r="D119" s="87"/>
      <c r="E119" s="87"/>
    </row>
    <row r="120" spans="1:5" ht="12.75">
      <c r="A120" s="16"/>
      <c r="B120" s="29" t="s">
        <v>95</v>
      </c>
      <c r="C120" s="87"/>
      <c r="D120" s="87"/>
      <c r="E120" s="87"/>
    </row>
    <row r="121" spans="1:5" ht="12.75">
      <c r="A121" s="16"/>
      <c r="B121" s="16"/>
      <c r="C121" s="58"/>
      <c r="D121" s="58"/>
      <c r="E121" s="58"/>
    </row>
    <row r="122" spans="1:5" ht="12.75">
      <c r="A122" s="16"/>
      <c r="B122" s="16"/>
      <c r="C122" s="58"/>
      <c r="D122" s="58"/>
      <c r="E122" s="58"/>
    </row>
    <row r="123" spans="1:5" ht="25.5" customHeight="1">
      <c r="A123" s="16" t="s">
        <v>96</v>
      </c>
      <c r="B123" s="70" t="s">
        <v>97</v>
      </c>
      <c r="C123" s="58"/>
      <c r="D123" s="58"/>
      <c r="E123" s="58"/>
    </row>
    <row r="124" spans="1:5" ht="12.75">
      <c r="A124" s="16"/>
      <c r="B124" s="16"/>
      <c r="C124" s="58"/>
      <c r="D124" s="58"/>
      <c r="E124" s="58"/>
    </row>
    <row r="125" spans="1:5" ht="12.75">
      <c r="A125" s="76">
        <v>8000</v>
      </c>
      <c r="B125" s="15" t="s">
        <v>98</v>
      </c>
      <c r="C125" s="58"/>
      <c r="D125" s="58"/>
      <c r="E125" s="58"/>
    </row>
    <row r="126" spans="1:5" ht="12.75">
      <c r="A126" s="29">
        <v>8400</v>
      </c>
      <c r="B126" s="15" t="s">
        <v>99</v>
      </c>
      <c r="C126" s="58"/>
      <c r="D126" s="58"/>
      <c r="E126" s="58"/>
    </row>
    <row r="127" spans="1:5" ht="12.75">
      <c r="A127" s="29"/>
      <c r="B127" s="15" t="s">
        <v>100</v>
      </c>
      <c r="C127" s="58"/>
      <c r="D127" s="58"/>
      <c r="E127" s="58"/>
    </row>
    <row r="128" spans="1:5" ht="12.75">
      <c r="A128" s="82">
        <v>8440</v>
      </c>
      <c r="B128" s="15" t="s">
        <v>101</v>
      </c>
      <c r="C128" s="58"/>
      <c r="D128" s="58"/>
      <c r="E128" s="58"/>
    </row>
    <row r="129" spans="1:5" ht="12.75">
      <c r="A129" s="82"/>
      <c r="B129" s="15" t="s">
        <v>21</v>
      </c>
      <c r="C129" s="58"/>
      <c r="D129" s="58"/>
      <c r="E129" s="58"/>
    </row>
    <row r="130" spans="1:5" ht="12.75">
      <c r="A130" s="16">
        <v>8441</v>
      </c>
      <c r="B130" s="16" t="s">
        <v>102</v>
      </c>
      <c r="C130" s="58"/>
      <c r="D130" s="58"/>
      <c r="E130" s="58"/>
    </row>
    <row r="131" spans="1:5" ht="12.75">
      <c r="A131" s="29">
        <v>8600</v>
      </c>
      <c r="B131" s="15" t="s">
        <v>67</v>
      </c>
      <c r="C131" s="58"/>
      <c r="D131" s="58"/>
      <c r="E131" s="58"/>
    </row>
    <row r="132" spans="1:5" ht="12.75">
      <c r="A132" s="15">
        <v>8650</v>
      </c>
      <c r="B132" s="15" t="s">
        <v>84</v>
      </c>
      <c r="C132" s="58"/>
      <c r="D132" s="58"/>
      <c r="E132" s="58"/>
    </row>
    <row r="133" spans="1:5" ht="12.75">
      <c r="A133" s="16">
        <v>8652</v>
      </c>
      <c r="B133" s="16" t="s">
        <v>103</v>
      </c>
      <c r="C133" s="58"/>
      <c r="D133" s="58"/>
      <c r="E133" s="58"/>
    </row>
    <row r="134" spans="1:5" ht="12.75">
      <c r="A134" s="16"/>
      <c r="B134" s="16" t="s">
        <v>104</v>
      </c>
      <c r="C134" s="58"/>
      <c r="D134" s="58"/>
      <c r="E134" s="58"/>
    </row>
    <row r="135" spans="1:5" ht="12.75">
      <c r="A135" s="16" t="s">
        <v>96</v>
      </c>
      <c r="B135" s="29" t="s">
        <v>105</v>
      </c>
      <c r="C135" s="87"/>
      <c r="D135" s="87"/>
      <c r="E135" s="87"/>
    </row>
    <row r="136" spans="1:5" ht="12.75">
      <c r="A136" s="16"/>
      <c r="B136" s="29" t="s">
        <v>106</v>
      </c>
      <c r="C136" s="87"/>
      <c r="D136" s="87"/>
      <c r="E136" s="87"/>
    </row>
    <row r="137" spans="1:5" ht="12.75">
      <c r="A137" s="16"/>
      <c r="B137" s="29" t="s">
        <v>107</v>
      </c>
      <c r="C137" s="87"/>
      <c r="D137" s="87"/>
      <c r="E137" s="87"/>
    </row>
    <row r="138" spans="1:5" ht="12.75">
      <c r="A138" s="16"/>
      <c r="B138" s="29" t="s">
        <v>108</v>
      </c>
      <c r="C138" s="87"/>
      <c r="D138" s="87"/>
      <c r="E138" s="87"/>
    </row>
    <row r="139" spans="1:5" ht="12.75">
      <c r="A139" s="16"/>
      <c r="B139" s="29" t="s">
        <v>109</v>
      </c>
      <c r="C139" s="87"/>
      <c r="D139" s="87"/>
      <c r="E139" s="87"/>
    </row>
    <row r="140" spans="1:5" ht="12.75">
      <c r="A140" s="16"/>
      <c r="B140" s="15"/>
      <c r="C140" s="87"/>
      <c r="D140" s="87"/>
      <c r="E140" s="87"/>
    </row>
    <row r="141" spans="1:5" ht="12.75">
      <c r="A141" s="16"/>
      <c r="B141" s="15"/>
      <c r="C141" s="58"/>
      <c r="D141" s="58"/>
      <c r="E141" s="58"/>
    </row>
    <row r="142" spans="1:5" ht="12.75">
      <c r="A142" s="16"/>
      <c r="B142" s="15"/>
      <c r="C142" s="58"/>
      <c r="D142" s="58"/>
      <c r="E142" s="58"/>
    </row>
    <row r="143" spans="1:5" ht="12.75">
      <c r="A143" s="16"/>
      <c r="B143" s="16"/>
      <c r="C143" s="58"/>
      <c r="D143" s="58"/>
      <c r="E143" s="58"/>
    </row>
    <row r="144" spans="1:5" ht="25.5" customHeight="1">
      <c r="A144" s="16"/>
      <c r="B144" s="70" t="s">
        <v>110</v>
      </c>
      <c r="C144" s="58"/>
      <c r="D144" s="58"/>
      <c r="E144" s="58"/>
    </row>
    <row r="145" spans="1:5" ht="14.25">
      <c r="A145" s="16"/>
      <c r="B145" s="81"/>
      <c r="C145" s="58"/>
      <c r="D145" s="58"/>
      <c r="E145" s="58"/>
    </row>
    <row r="146" spans="1:5" ht="25.5" customHeight="1">
      <c r="A146" s="16"/>
      <c r="B146" s="70" t="s">
        <v>111</v>
      </c>
      <c r="C146" s="58"/>
      <c r="D146" s="58"/>
      <c r="E146" s="58"/>
    </row>
    <row r="147" spans="1:5" ht="14.25">
      <c r="A147" s="16"/>
      <c r="B147" s="81"/>
      <c r="C147" s="58"/>
      <c r="D147" s="58"/>
      <c r="E147" s="58"/>
    </row>
    <row r="148" spans="1:5" ht="25.5" customHeight="1">
      <c r="A148" s="16"/>
      <c r="B148" s="70" t="s">
        <v>112</v>
      </c>
      <c r="C148" s="58"/>
      <c r="D148" s="58"/>
      <c r="E148" s="58"/>
    </row>
    <row r="149" spans="1:5" ht="12.75">
      <c r="A149" s="16"/>
      <c r="B149" s="16"/>
      <c r="C149" s="58"/>
      <c r="D149" s="58"/>
      <c r="E149" s="58"/>
    </row>
    <row r="150" spans="1:5" ht="12.75">
      <c r="A150" s="15" t="s">
        <v>113</v>
      </c>
      <c r="B150" s="15" t="s">
        <v>114</v>
      </c>
      <c r="C150" s="58"/>
      <c r="D150" s="58"/>
      <c r="E150" s="58"/>
    </row>
    <row r="151" spans="1:5" ht="12.75">
      <c r="A151" s="29" t="s">
        <v>115</v>
      </c>
      <c r="B151" s="15" t="s">
        <v>116</v>
      </c>
      <c r="C151" s="58"/>
      <c r="D151" s="58"/>
      <c r="E151" s="58"/>
    </row>
    <row r="152" spans="1:5" ht="12.75">
      <c r="A152" s="15"/>
      <c r="B152" s="15" t="s">
        <v>117</v>
      </c>
      <c r="C152" s="58"/>
      <c r="D152" s="58"/>
      <c r="E152" s="58"/>
    </row>
    <row r="153" spans="1:5" ht="12.75">
      <c r="A153" s="15"/>
      <c r="B153" s="15" t="s">
        <v>118</v>
      </c>
      <c r="C153" s="58"/>
      <c r="D153" s="58"/>
      <c r="E153" s="58"/>
    </row>
    <row r="154" spans="1:5" ht="12.75">
      <c r="A154" s="82" t="s">
        <v>119</v>
      </c>
      <c r="B154" s="15" t="s">
        <v>120</v>
      </c>
      <c r="C154" s="58"/>
      <c r="D154" s="58"/>
      <c r="E154" s="58"/>
    </row>
    <row r="155" spans="1:5" ht="12.75">
      <c r="A155" s="15"/>
      <c r="B155" s="15" t="s">
        <v>121</v>
      </c>
      <c r="C155" s="58"/>
      <c r="D155" s="58"/>
      <c r="E155" s="58"/>
    </row>
    <row r="156" spans="1:5" ht="12.75">
      <c r="A156" s="77" t="s">
        <v>122</v>
      </c>
      <c r="B156" s="16" t="s">
        <v>123</v>
      </c>
      <c r="C156" s="58"/>
      <c r="D156" s="58"/>
      <c r="E156" s="58"/>
    </row>
    <row r="157" spans="1:5" ht="12.75">
      <c r="A157" s="77"/>
      <c r="B157" s="16" t="s">
        <v>124</v>
      </c>
      <c r="C157" s="58"/>
      <c r="D157" s="58"/>
      <c r="E157" s="58"/>
    </row>
    <row r="158" spans="1:5" ht="12.75">
      <c r="A158" s="77"/>
      <c r="B158" s="16"/>
      <c r="C158" s="58"/>
      <c r="D158" s="58"/>
      <c r="E158" s="58"/>
    </row>
    <row r="159" spans="1:5" ht="12.75">
      <c r="A159" s="77"/>
      <c r="B159" s="16"/>
      <c r="C159" s="58"/>
      <c r="D159" s="58"/>
      <c r="E159" s="58"/>
    </row>
    <row r="160" spans="1:5" ht="12.75">
      <c r="A160" s="16"/>
      <c r="B160" s="16"/>
      <c r="C160" s="58"/>
      <c r="D160" s="58"/>
      <c r="E160" s="58"/>
    </row>
    <row r="161" spans="1:5" ht="12.75">
      <c r="A161" s="29" t="s">
        <v>125</v>
      </c>
      <c r="B161" s="15" t="s">
        <v>126</v>
      </c>
      <c r="C161" s="58"/>
      <c r="D161" s="58"/>
      <c r="E161" s="58"/>
    </row>
    <row r="162" spans="1:5" ht="12.75">
      <c r="A162" s="82" t="s">
        <v>127</v>
      </c>
      <c r="B162" s="15" t="s">
        <v>128</v>
      </c>
      <c r="C162" s="58"/>
      <c r="D162" s="58"/>
      <c r="E162" s="58"/>
    </row>
    <row r="163" spans="1:5" ht="12.75">
      <c r="A163" s="82"/>
      <c r="B163" s="15" t="s">
        <v>129</v>
      </c>
      <c r="C163" s="58"/>
      <c r="D163" s="58"/>
      <c r="E163" s="58"/>
    </row>
    <row r="164" spans="1:5" ht="12.75">
      <c r="A164" s="77" t="s">
        <v>130</v>
      </c>
      <c r="B164" s="16" t="s">
        <v>131</v>
      </c>
      <c r="C164" s="58"/>
      <c r="D164" s="58"/>
      <c r="E164" s="58"/>
    </row>
    <row r="165" spans="1:5" ht="12.75">
      <c r="A165" s="77" t="s">
        <v>132</v>
      </c>
      <c r="B165" s="16" t="s">
        <v>133</v>
      </c>
      <c r="C165" s="58"/>
      <c r="D165" s="58"/>
      <c r="E165" s="58"/>
    </row>
    <row r="166" spans="1:5" ht="12.75">
      <c r="A166" s="16"/>
      <c r="B166" s="16" t="s">
        <v>134</v>
      </c>
      <c r="C166" s="58"/>
      <c r="D166" s="58"/>
      <c r="E166" s="58"/>
    </row>
    <row r="167" spans="1:5" ht="12.75">
      <c r="A167" s="16"/>
      <c r="B167" s="29" t="s">
        <v>135</v>
      </c>
      <c r="C167" s="58"/>
      <c r="D167" s="58"/>
      <c r="E167" s="58"/>
    </row>
    <row r="168" spans="1:5" ht="12.75">
      <c r="A168" s="16"/>
      <c r="B168" s="16"/>
      <c r="C168" s="58"/>
      <c r="D168" s="58"/>
      <c r="E168" s="58"/>
    </row>
    <row r="169" spans="1:5" ht="12.75">
      <c r="A169" s="29" t="s">
        <v>136</v>
      </c>
      <c r="B169" s="15" t="s">
        <v>137</v>
      </c>
      <c r="C169" s="58"/>
      <c r="D169" s="58"/>
      <c r="E169" s="58"/>
    </row>
    <row r="170" spans="1:5" ht="12.75">
      <c r="A170" s="82" t="s">
        <v>138</v>
      </c>
      <c r="B170" s="15" t="s">
        <v>139</v>
      </c>
      <c r="C170" s="58"/>
      <c r="D170" s="58"/>
      <c r="E170" s="58"/>
    </row>
    <row r="171" spans="1:5" ht="12.75">
      <c r="A171" s="77" t="s">
        <v>140</v>
      </c>
      <c r="B171" s="16" t="s">
        <v>141</v>
      </c>
      <c r="C171" s="58"/>
      <c r="D171" s="58"/>
      <c r="E171" s="58"/>
    </row>
    <row r="172" spans="1:5" ht="12.75">
      <c r="A172" s="82" t="s">
        <v>142</v>
      </c>
      <c r="B172" s="15" t="s">
        <v>143</v>
      </c>
      <c r="C172" s="58"/>
      <c r="D172" s="58"/>
      <c r="E172" s="58"/>
    </row>
    <row r="173" spans="1:5" ht="12.75">
      <c r="A173" s="82" t="s">
        <v>144</v>
      </c>
      <c r="B173" s="15"/>
      <c r="C173" s="58"/>
      <c r="D173" s="58"/>
      <c r="E173" s="58"/>
    </row>
    <row r="174" spans="1:5" ht="12.75">
      <c r="A174" s="77" t="s">
        <v>145</v>
      </c>
      <c r="B174" s="16" t="s">
        <v>146</v>
      </c>
      <c r="C174" s="58"/>
      <c r="D174" s="58"/>
      <c r="E174" s="58"/>
    </row>
    <row r="175" spans="1:5" ht="12.75">
      <c r="A175" s="77" t="s">
        <v>147</v>
      </c>
      <c r="B175" s="16" t="s">
        <v>148</v>
      </c>
      <c r="C175" s="58"/>
      <c r="D175" s="58"/>
      <c r="E175" s="58"/>
    </row>
    <row r="176" spans="1:5" ht="12.75">
      <c r="A176" s="77"/>
      <c r="B176" s="16" t="s">
        <v>149</v>
      </c>
      <c r="C176" s="58"/>
      <c r="D176" s="58"/>
      <c r="E176" s="58"/>
    </row>
    <row r="177" spans="1:5" ht="12.75">
      <c r="A177" s="82" t="s">
        <v>150</v>
      </c>
      <c r="B177" s="15" t="s">
        <v>151</v>
      </c>
      <c r="C177" s="58"/>
      <c r="D177" s="58"/>
      <c r="E177" s="58"/>
    </row>
    <row r="178" spans="1:5" ht="12.75">
      <c r="A178" s="77" t="s">
        <v>152</v>
      </c>
      <c r="B178" s="16" t="s">
        <v>153</v>
      </c>
      <c r="C178" s="58"/>
      <c r="D178" s="58"/>
      <c r="E178" s="58"/>
    </row>
    <row r="179" spans="1:5" ht="12.75">
      <c r="A179" s="77"/>
      <c r="B179" s="16" t="s">
        <v>154</v>
      </c>
      <c r="C179" s="58"/>
      <c r="D179" s="58"/>
      <c r="E179" s="58"/>
    </row>
    <row r="180" spans="1:5" ht="12.75">
      <c r="A180" s="77"/>
      <c r="B180" s="16" t="s">
        <v>155</v>
      </c>
      <c r="C180" s="58"/>
      <c r="D180" s="58"/>
      <c r="E180" s="58"/>
    </row>
    <row r="181" spans="1:5" ht="12.75">
      <c r="A181" s="77" t="s">
        <v>156</v>
      </c>
      <c r="B181" s="16" t="s">
        <v>157</v>
      </c>
      <c r="C181" s="58"/>
      <c r="D181" s="58"/>
      <c r="E181" s="58"/>
    </row>
    <row r="182" spans="1:5" ht="12.75">
      <c r="A182" s="77"/>
      <c r="B182" s="16" t="s">
        <v>158</v>
      </c>
      <c r="C182" s="58"/>
      <c r="D182" s="58"/>
      <c r="E182" s="58"/>
    </row>
    <row r="183" spans="1:5" ht="12.75">
      <c r="A183" s="77" t="s">
        <v>159</v>
      </c>
      <c r="B183" s="16" t="s">
        <v>160</v>
      </c>
      <c r="C183" s="58"/>
      <c r="D183" s="58"/>
      <c r="E183" s="58"/>
    </row>
    <row r="184" spans="1:5" ht="12.75">
      <c r="A184" s="77"/>
      <c r="B184" s="16" t="s">
        <v>161</v>
      </c>
      <c r="C184" s="58"/>
      <c r="D184" s="58"/>
      <c r="E184" s="58"/>
    </row>
    <row r="185" spans="1:5" ht="12.75">
      <c r="A185" s="77" t="s">
        <v>162</v>
      </c>
      <c r="B185" s="16" t="s">
        <v>163</v>
      </c>
      <c r="C185" s="58"/>
      <c r="D185" s="58"/>
      <c r="E185" s="58"/>
    </row>
    <row r="186" spans="1:5" ht="12.75">
      <c r="A186" s="77" t="s">
        <v>164</v>
      </c>
      <c r="B186" s="16" t="s">
        <v>151</v>
      </c>
      <c r="C186" s="58"/>
      <c r="D186" s="58"/>
      <c r="E186" s="58"/>
    </row>
    <row r="187" spans="1:5" ht="12.75">
      <c r="A187" s="77"/>
      <c r="B187" s="29" t="s">
        <v>165</v>
      </c>
      <c r="C187" s="58"/>
      <c r="D187" s="58"/>
      <c r="E187" s="58"/>
    </row>
    <row r="188" spans="1:5" ht="12.75">
      <c r="A188" s="77"/>
      <c r="B188" s="16"/>
      <c r="C188" s="58"/>
      <c r="D188" s="58"/>
      <c r="E188" s="58"/>
    </row>
    <row r="189" spans="1:5" ht="12.75">
      <c r="A189" s="29" t="s">
        <v>166</v>
      </c>
      <c r="B189" s="15" t="s">
        <v>167</v>
      </c>
      <c r="C189" s="58"/>
      <c r="D189" s="58"/>
      <c r="E189" s="58"/>
    </row>
    <row r="190" spans="1:5" ht="12.75">
      <c r="A190" s="82"/>
      <c r="B190" s="15" t="s">
        <v>168</v>
      </c>
      <c r="C190" s="58"/>
      <c r="D190" s="58"/>
      <c r="E190" s="58"/>
    </row>
    <row r="191" spans="1:5" ht="12.75">
      <c r="A191" s="82" t="s">
        <v>169</v>
      </c>
      <c r="B191" s="15" t="s">
        <v>170</v>
      </c>
      <c r="C191" s="89"/>
      <c r="D191" s="58"/>
      <c r="E191" s="58"/>
    </row>
    <row r="192" spans="1:5" ht="12.75">
      <c r="A192" s="77" t="s">
        <v>171</v>
      </c>
      <c r="B192" s="16" t="s">
        <v>172</v>
      </c>
      <c r="C192" s="58"/>
      <c r="D192" s="58"/>
      <c r="E192" s="58"/>
    </row>
    <row r="193" spans="1:5" ht="12.75">
      <c r="A193" s="77" t="s">
        <v>173</v>
      </c>
      <c r="B193" s="16" t="s">
        <v>174</v>
      </c>
      <c r="C193" s="58"/>
      <c r="D193" s="58"/>
      <c r="E193" s="58"/>
    </row>
    <row r="194" spans="1:5" ht="12.75">
      <c r="A194" s="77"/>
      <c r="B194" s="29" t="s">
        <v>175</v>
      </c>
      <c r="C194" s="58"/>
      <c r="D194" s="58"/>
      <c r="E194" s="58"/>
    </row>
    <row r="195" spans="1:5" ht="12.75">
      <c r="A195" s="77"/>
      <c r="B195" s="29" t="s">
        <v>176</v>
      </c>
      <c r="C195" s="58"/>
      <c r="D195" s="58"/>
      <c r="E195" s="58"/>
    </row>
    <row r="196" spans="1:5" ht="12.75">
      <c r="A196" s="77"/>
      <c r="B196" s="16"/>
      <c r="C196" s="58"/>
      <c r="D196" s="58"/>
      <c r="E196" s="58"/>
    </row>
    <row r="197" spans="1:5" ht="12.75">
      <c r="A197" s="76">
        <v>2000</v>
      </c>
      <c r="B197" s="15" t="s">
        <v>178</v>
      </c>
      <c r="C197" s="58"/>
      <c r="D197" s="58"/>
      <c r="E197" s="58"/>
    </row>
    <row r="198" spans="1:5" ht="12.75">
      <c r="A198" s="82"/>
      <c r="B198" s="15" t="s">
        <v>179</v>
      </c>
      <c r="C198" s="58"/>
      <c r="D198" s="58"/>
      <c r="E198" s="58"/>
    </row>
    <row r="199" spans="1:5" ht="12.75">
      <c r="A199" s="29">
        <v>2600</v>
      </c>
      <c r="B199" s="15" t="s">
        <v>180</v>
      </c>
      <c r="C199" s="58"/>
      <c r="D199" s="58"/>
      <c r="E199" s="58"/>
    </row>
    <row r="200" spans="1:5" ht="12.75">
      <c r="A200" s="82"/>
      <c r="B200" s="15" t="s">
        <v>181</v>
      </c>
      <c r="C200" s="58"/>
      <c r="D200" s="58"/>
      <c r="E200" s="58"/>
    </row>
    <row r="201" spans="1:5" ht="12.75">
      <c r="A201" s="82">
        <v>2680</v>
      </c>
      <c r="B201" s="15" t="s">
        <v>182</v>
      </c>
      <c r="C201" s="58"/>
      <c r="D201" s="58"/>
      <c r="E201" s="58"/>
    </row>
    <row r="202" spans="1:5" ht="12.75">
      <c r="A202" s="77">
        <v>2683</v>
      </c>
      <c r="B202" s="16" t="s">
        <v>183</v>
      </c>
      <c r="C202" s="58"/>
      <c r="D202" s="58"/>
      <c r="E202" s="58"/>
    </row>
    <row r="203" spans="1:5" ht="12.75">
      <c r="A203" s="77"/>
      <c r="B203" s="16" t="s">
        <v>184</v>
      </c>
      <c r="C203" s="58"/>
      <c r="D203" s="58"/>
      <c r="E203" s="58"/>
    </row>
    <row r="204" spans="1:5" ht="12.75">
      <c r="A204" s="77"/>
      <c r="B204" s="29" t="s">
        <v>185</v>
      </c>
      <c r="C204" s="58"/>
      <c r="D204" s="58"/>
      <c r="E204" s="58"/>
    </row>
    <row r="205" spans="1:5" ht="12.75">
      <c r="A205" s="77"/>
      <c r="B205" s="16"/>
      <c r="C205" s="58"/>
      <c r="D205" s="58"/>
      <c r="E205" s="58"/>
    </row>
    <row r="206" spans="1:5" ht="12.75">
      <c r="A206" s="76">
        <v>3000</v>
      </c>
      <c r="B206" s="15" t="s">
        <v>186</v>
      </c>
      <c r="C206" s="58"/>
      <c r="D206" s="58"/>
      <c r="E206" s="58"/>
    </row>
    <row r="207" spans="1:5" ht="12.75">
      <c r="A207" s="82"/>
      <c r="B207" s="15" t="s">
        <v>187</v>
      </c>
      <c r="C207" s="58"/>
      <c r="D207" s="58"/>
      <c r="E207" s="58"/>
    </row>
    <row r="208" spans="1:5" ht="12.75">
      <c r="A208" s="29">
        <v>3100</v>
      </c>
      <c r="B208" s="15" t="s">
        <v>188</v>
      </c>
      <c r="C208" s="58"/>
      <c r="D208" s="58"/>
      <c r="E208" s="58"/>
    </row>
    <row r="209" spans="1:5" ht="12.75">
      <c r="A209" s="82"/>
      <c r="B209" s="15" t="s">
        <v>104</v>
      </c>
      <c r="C209" s="58"/>
      <c r="D209" s="58"/>
      <c r="E209" s="58"/>
    </row>
    <row r="210" spans="3:5" ht="12.75">
      <c r="C210" s="58"/>
      <c r="D210" s="58"/>
      <c r="E210" s="58"/>
    </row>
    <row r="211" spans="1:5" ht="12.75">
      <c r="A211" s="16"/>
      <c r="B211" s="77"/>
      <c r="C211" s="58"/>
      <c r="D211" s="58"/>
      <c r="E211" s="58"/>
    </row>
    <row r="212" spans="1:5" ht="12.75">
      <c r="A212" s="16"/>
      <c r="B212" s="77"/>
      <c r="C212" s="58"/>
      <c r="D212" s="58"/>
      <c r="E212" s="58"/>
    </row>
    <row r="213" spans="1:5" ht="12.75">
      <c r="A213" s="82">
        <v>3190</v>
      </c>
      <c r="B213" s="15" t="s">
        <v>190</v>
      </c>
      <c r="C213" s="58"/>
      <c r="D213" s="58"/>
      <c r="E213" s="58"/>
    </row>
    <row r="214" spans="1:5" ht="12.75">
      <c r="A214" s="77">
        <v>3192</v>
      </c>
      <c r="B214" s="16" t="s">
        <v>191</v>
      </c>
      <c r="C214" s="58"/>
      <c r="D214" s="58"/>
      <c r="E214" s="58"/>
    </row>
    <row r="215" spans="1:5" ht="12.75">
      <c r="A215" s="16"/>
      <c r="B215" s="16" t="s">
        <v>192</v>
      </c>
      <c r="C215" s="58"/>
      <c r="D215" s="58"/>
      <c r="E215" s="58"/>
    </row>
    <row r="216" spans="1:5" ht="12.75">
      <c r="A216" s="29">
        <v>3300</v>
      </c>
      <c r="B216" s="15" t="s">
        <v>193</v>
      </c>
      <c r="C216" s="58"/>
      <c r="D216" s="58"/>
      <c r="E216" s="58"/>
    </row>
    <row r="217" spans="1:5" ht="12.75">
      <c r="A217" s="29"/>
      <c r="B217" s="15" t="s">
        <v>194</v>
      </c>
      <c r="C217" s="58"/>
      <c r="D217" s="58"/>
      <c r="E217" s="58"/>
    </row>
    <row r="218" spans="1:5" ht="12.75">
      <c r="A218" s="82">
        <v>3310</v>
      </c>
      <c r="B218" s="15" t="s">
        <v>195</v>
      </c>
      <c r="C218" s="58"/>
      <c r="D218" s="58"/>
      <c r="E218" s="58"/>
    </row>
    <row r="219" spans="1:5" ht="12.75">
      <c r="A219" s="82"/>
      <c r="B219" s="15" t="s">
        <v>196</v>
      </c>
      <c r="C219" s="58"/>
      <c r="D219" s="58"/>
      <c r="E219" s="58"/>
    </row>
    <row r="220" spans="1:5" ht="12.75">
      <c r="A220" s="77">
        <v>3311</v>
      </c>
      <c r="B220" s="16" t="s">
        <v>197</v>
      </c>
      <c r="C220" s="58"/>
      <c r="D220" s="58"/>
      <c r="E220" s="58"/>
    </row>
    <row r="221" spans="1:5" ht="12.75">
      <c r="A221" s="82">
        <v>3360</v>
      </c>
      <c r="B221" s="15" t="s">
        <v>198</v>
      </c>
      <c r="C221" s="58"/>
      <c r="D221" s="58"/>
      <c r="E221" s="58"/>
    </row>
    <row r="222" spans="1:5" ht="12.75">
      <c r="A222" s="82">
        <v>3370</v>
      </c>
      <c r="B222" s="15" t="s">
        <v>199</v>
      </c>
      <c r="C222" s="58"/>
      <c r="D222" s="58"/>
      <c r="E222" s="58"/>
    </row>
    <row r="223" spans="1:5" ht="12.75">
      <c r="A223" s="77">
        <v>3363</v>
      </c>
      <c r="B223" s="16" t="s">
        <v>200</v>
      </c>
      <c r="C223" s="58"/>
      <c r="D223" s="58"/>
      <c r="E223" s="58"/>
    </row>
    <row r="224" spans="1:5" ht="12.75">
      <c r="A224" s="77"/>
      <c r="B224" s="16" t="s">
        <v>201</v>
      </c>
      <c r="C224" s="58"/>
      <c r="D224" s="58"/>
      <c r="E224" s="58"/>
    </row>
    <row r="225" spans="1:5" ht="12.75">
      <c r="A225" s="77">
        <v>3379</v>
      </c>
      <c r="B225" s="16" t="s">
        <v>202</v>
      </c>
      <c r="C225" s="58"/>
      <c r="D225" s="58"/>
      <c r="E225" s="58"/>
    </row>
    <row r="226" spans="1:5" ht="12.75">
      <c r="A226" s="77"/>
      <c r="B226" s="16" t="s">
        <v>203</v>
      </c>
      <c r="C226" s="58"/>
      <c r="D226" s="58"/>
      <c r="E226" s="58"/>
    </row>
    <row r="227" spans="1:5" ht="12.75">
      <c r="A227" s="82">
        <v>3390</v>
      </c>
      <c r="B227" s="15" t="s">
        <v>204</v>
      </c>
      <c r="C227" s="58"/>
      <c r="D227" s="58"/>
      <c r="E227" s="58"/>
    </row>
    <row r="228" spans="1:5" ht="12.75">
      <c r="A228" s="82"/>
      <c r="B228" s="15" t="s">
        <v>205</v>
      </c>
      <c r="C228" s="58"/>
      <c r="D228" s="58"/>
      <c r="E228" s="58"/>
    </row>
    <row r="229" spans="1:5" ht="12.75">
      <c r="A229" s="82"/>
      <c r="B229" s="15" t="s">
        <v>206</v>
      </c>
      <c r="C229" s="58"/>
      <c r="D229" s="58"/>
      <c r="E229" s="58"/>
    </row>
    <row r="230" spans="1:5" ht="12.75">
      <c r="A230" s="82"/>
      <c r="B230" s="15" t="s">
        <v>207</v>
      </c>
      <c r="C230" s="58"/>
      <c r="D230" s="58"/>
      <c r="E230" s="58"/>
    </row>
    <row r="231" spans="1:5" ht="12.75">
      <c r="A231" s="77">
        <v>3391</v>
      </c>
      <c r="B231" s="16" t="s">
        <v>208</v>
      </c>
      <c r="C231" s="58"/>
      <c r="D231" s="58"/>
      <c r="E231" s="58"/>
    </row>
    <row r="232" spans="1:5" ht="12.75">
      <c r="A232" s="77"/>
      <c r="B232" s="16" t="s">
        <v>209</v>
      </c>
      <c r="C232" s="58"/>
      <c r="D232" s="58"/>
      <c r="E232" s="58"/>
    </row>
    <row r="233" spans="1:5" ht="12.75">
      <c r="A233" s="77">
        <v>3392</v>
      </c>
      <c r="B233" s="16" t="s">
        <v>204</v>
      </c>
      <c r="C233" s="58"/>
      <c r="D233" s="58"/>
      <c r="E233" s="58"/>
    </row>
    <row r="234" spans="1:5" ht="12.75">
      <c r="A234" s="77"/>
      <c r="B234" s="16" t="s">
        <v>210</v>
      </c>
      <c r="C234" s="58"/>
      <c r="D234" s="58"/>
      <c r="E234" s="58"/>
    </row>
    <row r="235" spans="1:5" ht="12.75">
      <c r="A235" s="77"/>
      <c r="B235" s="16" t="s">
        <v>82</v>
      </c>
      <c r="C235" s="58"/>
      <c r="D235" s="58"/>
      <c r="E235" s="58"/>
    </row>
    <row r="236" spans="1:5" ht="12.75">
      <c r="A236" s="77"/>
      <c r="B236" s="29" t="s">
        <v>211</v>
      </c>
      <c r="C236" s="58"/>
      <c r="D236" s="58"/>
      <c r="E236" s="58"/>
    </row>
    <row r="237" spans="1:5" ht="12.75">
      <c r="A237" s="77"/>
      <c r="B237" s="29" t="s">
        <v>95</v>
      </c>
      <c r="C237" s="58"/>
      <c r="D237" s="58"/>
      <c r="E237" s="58"/>
    </row>
    <row r="238" spans="1:5" ht="12.75">
      <c r="A238" s="77"/>
      <c r="B238" s="15"/>
      <c r="C238" s="58"/>
      <c r="D238" s="58"/>
      <c r="E238" s="58"/>
    </row>
    <row r="239" spans="1:5" ht="12.75">
      <c r="A239" s="77"/>
      <c r="B239" s="15"/>
      <c r="C239" s="58"/>
      <c r="D239" s="58"/>
      <c r="E239" s="58"/>
    </row>
    <row r="240" spans="1:5" ht="12.75">
      <c r="A240" s="77"/>
      <c r="B240" s="15"/>
      <c r="C240" s="58"/>
      <c r="D240" s="58"/>
      <c r="E240" s="58"/>
    </row>
    <row r="241" spans="1:5" ht="12.75">
      <c r="A241" s="77"/>
      <c r="B241" s="15"/>
      <c r="C241" s="58"/>
      <c r="D241" s="58"/>
      <c r="E241" s="58"/>
    </row>
    <row r="242" spans="1:5" ht="25.5" customHeight="1">
      <c r="A242" s="77"/>
      <c r="B242" s="70" t="s">
        <v>97</v>
      </c>
      <c r="C242" s="58"/>
      <c r="D242" s="58"/>
      <c r="E242" s="58"/>
    </row>
    <row r="243" spans="1:5" ht="14.25">
      <c r="A243" s="77"/>
      <c r="B243" s="70"/>
      <c r="C243" s="58"/>
      <c r="D243" s="58"/>
      <c r="E243" s="58"/>
    </row>
    <row r="244" spans="1:5" ht="25.5" customHeight="1">
      <c r="A244" s="77"/>
      <c r="B244" s="70" t="s">
        <v>212</v>
      </c>
      <c r="C244" s="58"/>
      <c r="D244" s="58"/>
      <c r="E244" s="58"/>
    </row>
    <row r="245" spans="1:5" ht="14.25">
      <c r="A245" s="77"/>
      <c r="B245" s="70"/>
      <c r="C245" s="58"/>
      <c r="D245" s="58"/>
      <c r="E245" s="58"/>
    </row>
    <row r="246" spans="1:5" ht="12.75">
      <c r="A246" s="76">
        <v>6000</v>
      </c>
      <c r="B246" s="15" t="s">
        <v>213</v>
      </c>
      <c r="C246" s="58"/>
      <c r="D246" s="58"/>
      <c r="E246" s="58"/>
    </row>
    <row r="247" spans="1:5" ht="12.75">
      <c r="A247" s="29">
        <v>6100</v>
      </c>
      <c r="B247" s="59" t="s">
        <v>214</v>
      </c>
      <c r="C247" s="58"/>
      <c r="D247" s="58"/>
      <c r="E247" s="58"/>
    </row>
    <row r="248" spans="1:5" ht="12.75">
      <c r="A248" s="82">
        <v>6120</v>
      </c>
      <c r="B248" s="59" t="s">
        <v>215</v>
      </c>
      <c r="C248" s="58"/>
      <c r="D248" s="58"/>
      <c r="E248" s="58"/>
    </row>
    <row r="249" spans="1:5" ht="12.75">
      <c r="A249" s="77">
        <v>6129</v>
      </c>
      <c r="B249" s="16" t="s">
        <v>216</v>
      </c>
      <c r="C249" s="58"/>
      <c r="D249" s="58"/>
      <c r="E249" s="58"/>
    </row>
    <row r="250" spans="1:5" ht="12.75">
      <c r="A250" s="77"/>
      <c r="B250" s="29" t="s">
        <v>217</v>
      </c>
      <c r="C250" s="58"/>
      <c r="D250" s="58"/>
      <c r="E250" s="58"/>
    </row>
    <row r="251" spans="1:5" ht="12.75">
      <c r="A251" s="77"/>
      <c r="B251" s="29" t="s">
        <v>218</v>
      </c>
      <c r="C251" s="58"/>
      <c r="D251" s="58"/>
      <c r="E251" s="58"/>
    </row>
    <row r="252" spans="1:5" ht="12.75">
      <c r="A252" s="77"/>
      <c r="B252" s="16"/>
      <c r="C252" s="58"/>
      <c r="D252" s="58"/>
      <c r="E252" s="58"/>
    </row>
    <row r="253" spans="1:5" ht="12.75">
      <c r="A253" s="77"/>
      <c r="B253" s="16"/>
      <c r="C253" s="58"/>
      <c r="D253" s="58"/>
      <c r="E253" s="58"/>
    </row>
    <row r="254" spans="1:5" ht="12.75">
      <c r="A254" s="77"/>
      <c r="B254" s="16"/>
      <c r="C254" s="58"/>
      <c r="D254" s="58"/>
      <c r="E254" s="58"/>
    </row>
    <row r="255" spans="1:5" ht="12.75">
      <c r="A255" s="77"/>
      <c r="B255" s="16"/>
      <c r="C255" s="58"/>
      <c r="D255" s="58"/>
      <c r="E255" s="58"/>
    </row>
    <row r="256" spans="1:5" ht="12.75">
      <c r="A256" s="77"/>
      <c r="B256" s="16"/>
      <c r="C256" s="58"/>
      <c r="D256" s="58"/>
      <c r="E256" s="58"/>
    </row>
    <row r="257" spans="1:5" ht="12.75">
      <c r="A257" s="77"/>
      <c r="B257" s="16"/>
      <c r="C257" s="58"/>
      <c r="D257" s="58"/>
      <c r="E257" s="58"/>
    </row>
    <row r="258" spans="1:5" ht="12.75">
      <c r="A258" s="77"/>
      <c r="B258" s="16"/>
      <c r="C258" s="58"/>
      <c r="D258" s="58"/>
      <c r="E258" s="58"/>
    </row>
    <row r="259" spans="1:5" ht="12.75">
      <c r="A259" s="77"/>
      <c r="B259" s="16"/>
      <c r="C259" s="58"/>
      <c r="D259" s="58"/>
      <c r="E259" s="58"/>
    </row>
    <row r="260" spans="1:5" ht="12.75">
      <c r="A260" s="77"/>
      <c r="B260" s="16"/>
      <c r="C260" s="58"/>
      <c r="D260" s="58"/>
      <c r="E260" s="58"/>
    </row>
    <row r="261" spans="1:5" ht="12.75">
      <c r="A261" s="16"/>
      <c r="B261" s="16"/>
      <c r="C261" s="58"/>
      <c r="D261" s="58"/>
      <c r="E261" s="58"/>
    </row>
    <row r="263" spans="1:5" ht="25.5" customHeight="1">
      <c r="A263" s="77"/>
      <c r="B263" s="70" t="s">
        <v>219</v>
      </c>
      <c r="C263" s="58"/>
      <c r="D263" s="58"/>
      <c r="E263" s="58"/>
    </row>
    <row r="264" spans="1:5" ht="14.25">
      <c r="A264" s="77"/>
      <c r="B264" s="70"/>
      <c r="C264" s="58"/>
      <c r="D264" s="58"/>
      <c r="E264" s="58"/>
    </row>
    <row r="265" spans="1:5" ht="25.5" customHeight="1">
      <c r="A265" s="77"/>
      <c r="B265" s="70" t="s">
        <v>212</v>
      </c>
      <c r="C265" s="58"/>
      <c r="D265" s="58"/>
      <c r="E265" s="58"/>
    </row>
    <row r="266" spans="1:5" ht="14.25">
      <c r="A266" s="77"/>
      <c r="B266" s="70"/>
      <c r="C266" s="58"/>
      <c r="D266" s="58"/>
      <c r="E266" s="58"/>
    </row>
    <row r="267" spans="1:5" ht="12.75">
      <c r="A267" s="76">
        <v>9000</v>
      </c>
      <c r="B267" s="15" t="s">
        <v>220</v>
      </c>
      <c r="C267" s="58"/>
      <c r="D267" s="58"/>
      <c r="E267" s="58"/>
    </row>
    <row r="268" spans="1:5" ht="12.75">
      <c r="A268" s="82">
        <v>9850</v>
      </c>
      <c r="B268" s="15" t="s">
        <v>221</v>
      </c>
      <c r="C268" s="58"/>
      <c r="D268" s="58"/>
      <c r="E268" s="58"/>
    </row>
    <row r="269" spans="1:5" ht="12.75">
      <c r="A269" s="77">
        <v>9852</v>
      </c>
      <c r="B269" s="16" t="s">
        <v>222</v>
      </c>
      <c r="C269" s="58"/>
      <c r="D269" s="58"/>
      <c r="E269" s="58"/>
    </row>
    <row r="270" spans="1:5" ht="12.75">
      <c r="A270" s="77">
        <v>9859</v>
      </c>
      <c r="B270" s="16" t="s">
        <v>223</v>
      </c>
      <c r="C270" s="58"/>
      <c r="D270" s="58"/>
      <c r="E270" s="58"/>
    </row>
    <row r="271" spans="1:5" ht="12.75">
      <c r="A271" s="77"/>
      <c r="B271" s="29" t="s">
        <v>224</v>
      </c>
      <c r="C271" s="58"/>
      <c r="D271" s="58"/>
      <c r="E271" s="58"/>
    </row>
    <row r="272" spans="1:2" ht="12.75">
      <c r="A272" s="77"/>
      <c r="B272" s="29" t="s">
        <v>225</v>
      </c>
    </row>
    <row r="273" spans="1:5" ht="12.75">
      <c r="A273" s="77"/>
      <c r="B273" s="29" t="s">
        <v>226</v>
      </c>
      <c r="C273" s="58"/>
      <c r="D273" s="58"/>
      <c r="E273" s="58"/>
    </row>
    <row r="274" spans="1:5" ht="12.75">
      <c r="A274" s="77"/>
      <c r="B274" s="29" t="s">
        <v>227</v>
      </c>
      <c r="C274" s="58"/>
      <c r="D274" s="58"/>
      <c r="E274" s="58"/>
    </row>
    <row r="275" spans="1:5" ht="12.75">
      <c r="A275" s="77"/>
      <c r="B275" s="29" t="s">
        <v>228</v>
      </c>
      <c r="C275" s="58"/>
      <c r="D275" s="58"/>
      <c r="E275" s="58"/>
    </row>
    <row r="276" spans="1:5" ht="12.75">
      <c r="A276" s="77"/>
      <c r="B276" s="29" t="s">
        <v>229</v>
      </c>
      <c r="C276" s="58"/>
      <c r="D276" s="58"/>
      <c r="E276" s="58"/>
    </row>
    <row r="277" spans="1:5" ht="12.75">
      <c r="A277" s="77"/>
      <c r="B277" s="16"/>
      <c r="C277" s="58"/>
      <c r="D277" s="58"/>
      <c r="E277" s="58"/>
    </row>
    <row r="278" spans="1:5" ht="12.75">
      <c r="A278" s="77"/>
      <c r="B278" s="16"/>
      <c r="C278" s="58"/>
      <c r="D278" s="58"/>
      <c r="E278" s="58"/>
    </row>
    <row r="279" spans="1:5" ht="12.75">
      <c r="A279" s="77"/>
      <c r="B279" s="16"/>
      <c r="C279" s="58"/>
      <c r="D279" s="58"/>
      <c r="E279" s="58"/>
    </row>
    <row r="280" spans="1:5" ht="12.75">
      <c r="A280" s="77"/>
      <c r="B280" s="16"/>
      <c r="C280" s="58"/>
      <c r="D280" s="58"/>
      <c r="E280" s="58"/>
    </row>
    <row r="281" spans="1:5" ht="12.75">
      <c r="A281" s="77"/>
      <c r="B281" s="16" t="s">
        <v>230</v>
      </c>
      <c r="C281" s="58"/>
      <c r="D281" s="58"/>
      <c r="E281" s="58"/>
    </row>
    <row r="282" spans="1:5" ht="12.75">
      <c r="A282" s="77"/>
      <c r="B282" s="16"/>
      <c r="C282" s="58"/>
      <c r="D282" s="58"/>
      <c r="E282" s="58"/>
    </row>
    <row r="283" spans="1:5" ht="12.75">
      <c r="A283" s="77"/>
      <c r="B283" s="16" t="s">
        <v>231</v>
      </c>
      <c r="C283" s="58"/>
      <c r="D283" s="58"/>
      <c r="E283" s="58"/>
    </row>
    <row r="284" spans="1:5" ht="12.75">
      <c r="A284" s="77"/>
      <c r="B284" s="16"/>
      <c r="C284" s="58"/>
      <c r="D284" s="58"/>
      <c r="E284" s="58"/>
    </row>
    <row r="285" spans="1:5" ht="12.75">
      <c r="A285" s="77"/>
      <c r="B285" s="16" t="s">
        <v>232</v>
      </c>
      <c r="C285" s="58"/>
      <c r="D285" s="58"/>
      <c r="E285" s="58"/>
    </row>
    <row r="286" spans="1:5" ht="12.75">
      <c r="A286" s="77"/>
      <c r="B286" s="16"/>
      <c r="C286" s="58"/>
      <c r="D286" s="58"/>
      <c r="E286" s="58"/>
    </row>
    <row r="287" spans="1:5" ht="12.75">
      <c r="A287" s="77"/>
      <c r="B287" s="16" t="s">
        <v>233</v>
      </c>
      <c r="C287" s="58"/>
      <c r="D287" s="58"/>
      <c r="E287" s="58"/>
    </row>
    <row r="288" spans="1:5" ht="12.75">
      <c r="A288" s="77"/>
      <c r="B288" s="16"/>
      <c r="C288" s="58"/>
      <c r="D288" s="58"/>
      <c r="E288" s="58"/>
    </row>
    <row r="289" spans="1:5" ht="12.75">
      <c r="A289" s="77"/>
      <c r="B289" s="16" t="s">
        <v>234</v>
      </c>
      <c r="C289" s="58"/>
      <c r="D289" s="58"/>
      <c r="E289" s="58"/>
    </row>
    <row r="290" spans="1:5" ht="12.75">
      <c r="A290" s="77"/>
      <c r="B290" s="16"/>
      <c r="C290" s="58"/>
      <c r="D290" s="58"/>
      <c r="E290" s="58"/>
    </row>
    <row r="291" spans="1:5" ht="12.75">
      <c r="A291" s="77"/>
      <c r="B291" s="16" t="s">
        <v>235</v>
      </c>
      <c r="C291" s="58"/>
      <c r="D291" s="58"/>
      <c r="E291" s="58"/>
    </row>
    <row r="292" spans="1:5" ht="12.75">
      <c r="A292" s="77"/>
      <c r="B292" s="16"/>
      <c r="C292" s="58"/>
      <c r="D292" s="58"/>
      <c r="E292" s="58"/>
    </row>
    <row r="293" spans="1:5" ht="12.75">
      <c r="A293" s="77"/>
      <c r="B293" s="16"/>
      <c r="C293" s="58"/>
      <c r="D293" s="58"/>
      <c r="E293" s="58"/>
    </row>
    <row r="294" spans="1:5" ht="12.75">
      <c r="A294" s="77"/>
      <c r="B294" s="16"/>
      <c r="C294" s="58"/>
      <c r="D294" s="58"/>
      <c r="E294" s="58"/>
    </row>
    <row r="295" spans="1:5" ht="12.75">
      <c r="A295" s="77"/>
      <c r="B295" s="16"/>
      <c r="C295" s="58"/>
      <c r="D295" s="58"/>
      <c r="E295" s="58"/>
    </row>
    <row r="296" spans="1:5" ht="12.75">
      <c r="A296" s="77"/>
      <c r="B296" s="16" t="s">
        <v>336</v>
      </c>
      <c r="C296" s="58"/>
      <c r="D296" s="58"/>
      <c r="E296" s="58"/>
    </row>
    <row r="297" spans="1:5" ht="12.75">
      <c r="A297" s="77"/>
      <c r="B297" s="16"/>
      <c r="C297" s="58"/>
      <c r="D297" s="58"/>
      <c r="E297" s="58"/>
    </row>
    <row r="298" spans="1:5" ht="12.75">
      <c r="A298" s="77"/>
      <c r="B298" s="16"/>
      <c r="C298" s="58"/>
      <c r="D298" s="58"/>
      <c r="E298" s="58"/>
    </row>
    <row r="299" spans="1:5" ht="12.75">
      <c r="A299" s="77"/>
      <c r="B299" s="16" t="s">
        <v>236</v>
      </c>
      <c r="C299" s="58"/>
      <c r="D299" s="58"/>
      <c r="E299" s="58"/>
    </row>
    <row r="300" spans="1:5" ht="12.75">
      <c r="A300" s="77"/>
      <c r="B300" s="16"/>
      <c r="C300" s="58"/>
      <c r="D300" s="58"/>
      <c r="E300" s="58"/>
    </row>
    <row r="301" spans="1:5" ht="12.75">
      <c r="A301" s="77"/>
      <c r="B301" s="16" t="s">
        <v>237</v>
      </c>
      <c r="C301" s="58"/>
      <c r="D301" s="58" t="s">
        <v>238</v>
      </c>
      <c r="E301" s="58"/>
    </row>
    <row r="302" spans="1:5" ht="12.75">
      <c r="A302" s="77"/>
      <c r="B302" s="16" t="s">
        <v>239</v>
      </c>
      <c r="C302" s="58"/>
      <c r="D302" s="58"/>
      <c r="E302" s="58"/>
    </row>
    <row r="303" spans="1:2" ht="12.75">
      <c r="A303" s="20"/>
      <c r="B303" t="s">
        <v>240</v>
      </c>
    </row>
    <row r="304" ht="12.75">
      <c r="A304" s="20"/>
    </row>
    <row r="305" ht="12.75">
      <c r="A305" s="20"/>
    </row>
    <row r="306" ht="12.75">
      <c r="A306" s="20"/>
    </row>
    <row r="307" spans="1:4" ht="12.75">
      <c r="A307" s="20"/>
      <c r="B307" t="s">
        <v>241</v>
      </c>
      <c r="D307" s="90" t="s">
        <v>242</v>
      </c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95"/>
  <sheetViews>
    <sheetView zoomScalePageLayoutView="0" workbookViewId="0" topLeftCell="A310">
      <selection activeCell="A328" sqref="A328:B329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3" width="18.140625" style="61" customWidth="1"/>
    <col min="4" max="4" width="19.00390625" style="61" customWidth="1"/>
    <col min="5" max="5" width="9.57421875" style="61" customWidth="1"/>
  </cols>
  <sheetData>
    <row r="1" spans="2:5" s="1" customFormat="1" ht="15">
      <c r="B1" s="1" t="s">
        <v>0</v>
      </c>
      <c r="C1" s="60"/>
      <c r="D1" s="60"/>
      <c r="E1" s="60"/>
    </row>
    <row r="2" spans="3:5" s="1" customFormat="1" ht="15">
      <c r="C2" s="60"/>
      <c r="D2" s="60"/>
      <c r="E2" s="60"/>
    </row>
    <row r="3" spans="1:5" s="1" customFormat="1" ht="15">
      <c r="A3" s="1" t="s">
        <v>337</v>
      </c>
      <c r="C3" s="60"/>
      <c r="D3" s="60"/>
      <c r="E3" s="60"/>
    </row>
    <row r="4" spans="3:5" s="1" customFormat="1" ht="15">
      <c r="C4" s="60"/>
      <c r="D4" s="60"/>
      <c r="E4" s="60"/>
    </row>
    <row r="5" spans="3:5" s="1" customFormat="1" ht="15">
      <c r="C5" s="60"/>
      <c r="D5" s="60"/>
      <c r="E5" s="60"/>
    </row>
    <row r="6" spans="1:5" s="1" customFormat="1" ht="15">
      <c r="A6" s="1" t="s">
        <v>338</v>
      </c>
      <c r="C6" s="60"/>
      <c r="D6" s="60"/>
      <c r="E6" s="60"/>
    </row>
    <row r="7" spans="2:5" s="1" customFormat="1" ht="15">
      <c r="B7" s="1" t="s">
        <v>339</v>
      </c>
      <c r="C7" s="60"/>
      <c r="D7" s="60"/>
      <c r="E7" s="60"/>
    </row>
    <row r="8" spans="2:5" s="1" customFormat="1" ht="15">
      <c r="B8" s="1" t="s">
        <v>340</v>
      </c>
      <c r="C8" s="60"/>
      <c r="D8" s="60"/>
      <c r="E8" s="60"/>
    </row>
    <row r="9" spans="3:5" s="1" customFormat="1" ht="15">
      <c r="C9" s="60"/>
      <c r="D9" s="60"/>
      <c r="E9" s="60"/>
    </row>
    <row r="10" spans="3:5" s="1" customFormat="1" ht="15">
      <c r="C10" s="60"/>
      <c r="D10" s="60"/>
      <c r="E10" s="60"/>
    </row>
    <row r="11" spans="2:5" s="1" customFormat="1" ht="15">
      <c r="B11" s="1" t="s">
        <v>341</v>
      </c>
      <c r="C11" s="60"/>
      <c r="D11" s="60"/>
      <c r="E11" s="60"/>
    </row>
    <row r="15" spans="1:5" ht="25.5">
      <c r="A15" s="72" t="s">
        <v>6</v>
      </c>
      <c r="B15" s="73" t="s">
        <v>7</v>
      </c>
      <c r="C15" s="74" t="s">
        <v>342</v>
      </c>
      <c r="D15" s="74" t="s">
        <v>343</v>
      </c>
      <c r="E15" s="74" t="s">
        <v>10</v>
      </c>
    </row>
    <row r="16" spans="1:5" ht="25.5" customHeight="1">
      <c r="A16" s="16"/>
      <c r="B16" s="70" t="s">
        <v>11</v>
      </c>
      <c r="C16" s="69"/>
      <c r="D16" s="69"/>
      <c r="E16" s="69"/>
    </row>
    <row r="17" spans="1:5" ht="12.75">
      <c r="A17" s="16"/>
      <c r="B17" s="75"/>
      <c r="C17" s="69"/>
      <c r="D17" s="69"/>
      <c r="E17" s="69"/>
    </row>
    <row r="18" spans="1:5" ht="25.5" customHeight="1">
      <c r="A18" s="16"/>
      <c r="B18" s="70" t="s">
        <v>12</v>
      </c>
      <c r="C18" s="69"/>
      <c r="D18" s="69"/>
      <c r="E18" s="69"/>
    </row>
    <row r="19" spans="1:5" ht="12.75">
      <c r="A19" s="16"/>
      <c r="B19" s="75"/>
      <c r="C19" s="69"/>
      <c r="D19" s="69"/>
      <c r="E19" s="69"/>
    </row>
    <row r="20" spans="1:5" ht="25.5" customHeight="1">
      <c r="A20" s="16"/>
      <c r="B20" s="70" t="s">
        <v>13</v>
      </c>
      <c r="C20" s="69"/>
      <c r="D20" s="69"/>
      <c r="E20" s="69"/>
    </row>
    <row r="21" spans="1:5" ht="12.75">
      <c r="A21" s="16"/>
      <c r="B21" s="16"/>
      <c r="C21" s="69"/>
      <c r="D21" s="69"/>
      <c r="E21" s="69"/>
    </row>
    <row r="22" spans="1:5" ht="12.75">
      <c r="A22" s="76">
        <v>3000</v>
      </c>
      <c r="B22" s="15" t="s">
        <v>14</v>
      </c>
      <c r="C22" s="69"/>
      <c r="D22" s="69"/>
      <c r="E22" s="69"/>
    </row>
    <row r="23" spans="1:5" ht="12.75">
      <c r="A23" s="15"/>
      <c r="B23" s="15" t="s">
        <v>15</v>
      </c>
      <c r="C23" s="69"/>
      <c r="D23" s="69"/>
      <c r="E23" s="69"/>
    </row>
    <row r="24" spans="1:5" ht="12.75">
      <c r="A24" s="29">
        <v>3300</v>
      </c>
      <c r="B24" s="15" t="s">
        <v>16</v>
      </c>
      <c r="C24" s="69"/>
      <c r="D24" s="69"/>
      <c r="E24" s="69"/>
    </row>
    <row r="25" spans="1:5" ht="12.75">
      <c r="A25" s="15">
        <v>3350</v>
      </c>
      <c r="B25" s="15" t="s">
        <v>17</v>
      </c>
      <c r="C25" s="69"/>
      <c r="D25" s="69"/>
      <c r="E25" s="69"/>
    </row>
    <row r="26" spans="1:5" ht="12.75">
      <c r="A26" s="16">
        <v>3359</v>
      </c>
      <c r="B26" s="16" t="s">
        <v>17</v>
      </c>
      <c r="C26" s="69"/>
      <c r="D26" s="69"/>
      <c r="E26" s="69"/>
    </row>
    <row r="27" spans="1:5" ht="12.75">
      <c r="A27" s="16"/>
      <c r="B27" s="16" t="s">
        <v>344</v>
      </c>
      <c r="C27" s="68"/>
      <c r="D27" s="68"/>
      <c r="E27" s="69"/>
    </row>
    <row r="28" spans="1:5" ht="12.75">
      <c r="A28" s="16"/>
      <c r="B28" s="15" t="s">
        <v>345</v>
      </c>
      <c r="C28" s="68"/>
      <c r="D28" s="68"/>
      <c r="E28" s="69"/>
    </row>
    <row r="29" spans="1:5" ht="12.75">
      <c r="A29" s="16"/>
      <c r="B29" s="16"/>
      <c r="C29" s="69"/>
      <c r="D29" s="69"/>
      <c r="E29" s="69"/>
    </row>
    <row r="30" spans="1:5" ht="12.75">
      <c r="A30" s="29">
        <v>3400</v>
      </c>
      <c r="B30" s="15" t="s">
        <v>20</v>
      </c>
      <c r="C30" s="69"/>
      <c r="D30" s="69"/>
      <c r="E30" s="69"/>
    </row>
    <row r="31" spans="1:5" ht="12.75">
      <c r="A31" s="15"/>
      <c r="B31" s="15" t="s">
        <v>21</v>
      </c>
      <c r="C31" s="69"/>
      <c r="D31" s="69"/>
      <c r="E31" s="69"/>
    </row>
    <row r="32" spans="1:5" ht="12.75">
      <c r="A32" s="15">
        <v>3410</v>
      </c>
      <c r="B32" s="15" t="s">
        <v>22</v>
      </c>
      <c r="C32" s="69"/>
      <c r="D32" s="69"/>
      <c r="E32" s="69"/>
    </row>
    <row r="33" spans="1:5" ht="12.75">
      <c r="A33" s="16">
        <v>3411</v>
      </c>
      <c r="B33" s="16" t="s">
        <v>23</v>
      </c>
      <c r="C33" s="69"/>
      <c r="D33" s="69"/>
      <c r="E33" s="69"/>
    </row>
    <row r="34" spans="1:5" ht="12.75">
      <c r="A34" s="16"/>
      <c r="B34" s="16" t="s">
        <v>346</v>
      </c>
      <c r="C34" s="69"/>
      <c r="D34" s="69"/>
      <c r="E34" s="69"/>
    </row>
    <row r="35" spans="1:5" ht="12.75">
      <c r="A35" s="16"/>
      <c r="B35" s="16" t="s">
        <v>347</v>
      </c>
      <c r="C35" s="69"/>
      <c r="D35" s="69"/>
      <c r="E35" s="69"/>
    </row>
    <row r="36" spans="1:5" ht="12.75">
      <c r="A36" s="16"/>
      <c r="B36" s="16" t="s">
        <v>348</v>
      </c>
      <c r="C36" s="69"/>
      <c r="D36" s="69"/>
      <c r="E36" s="69"/>
    </row>
    <row r="37" spans="1:5" ht="12.75">
      <c r="A37" s="16"/>
      <c r="B37" s="16" t="s">
        <v>349</v>
      </c>
      <c r="C37" s="69"/>
      <c r="D37" s="69"/>
      <c r="E37" s="69"/>
    </row>
    <row r="38" spans="1:5" ht="12.75">
      <c r="A38" s="16"/>
      <c r="B38" s="16" t="s">
        <v>350</v>
      </c>
      <c r="C38" s="69"/>
      <c r="D38" s="69"/>
      <c r="E38" s="69"/>
    </row>
    <row r="39" spans="1:5" ht="12.75">
      <c r="A39" s="16"/>
      <c r="B39" s="16" t="s">
        <v>351</v>
      </c>
      <c r="C39" s="69"/>
      <c r="D39" s="69"/>
      <c r="E39" s="69"/>
    </row>
    <row r="40" spans="1:5" ht="12.75">
      <c r="A40" s="16"/>
      <c r="B40" s="16" t="s">
        <v>352</v>
      </c>
      <c r="C40" s="69"/>
      <c r="D40" s="69"/>
      <c r="E40" s="69"/>
    </row>
    <row r="41" spans="1:5" ht="12.75">
      <c r="A41" s="16"/>
      <c r="B41" s="16" t="s">
        <v>353</v>
      </c>
      <c r="C41" s="69"/>
      <c r="D41" s="69"/>
      <c r="E41" s="69"/>
    </row>
    <row r="42" spans="1:5" ht="12.75">
      <c r="A42" s="16"/>
      <c r="B42" s="16" t="s">
        <v>354</v>
      </c>
      <c r="C42" s="69"/>
      <c r="D42" s="69"/>
      <c r="E42" s="69"/>
    </row>
    <row r="43" spans="1:5" ht="12.75">
      <c r="A43" s="16"/>
      <c r="B43" s="16" t="s">
        <v>355</v>
      </c>
      <c r="C43" s="69"/>
      <c r="D43" s="69"/>
      <c r="E43" s="69"/>
    </row>
    <row r="44" spans="1:5" ht="12.75">
      <c r="A44" s="16"/>
      <c r="B44" s="16" t="s">
        <v>356</v>
      </c>
      <c r="C44" s="69"/>
      <c r="D44" s="69"/>
      <c r="E44" s="69"/>
    </row>
    <row r="45" spans="1:5" ht="12.75">
      <c r="A45" s="16"/>
      <c r="B45" s="16" t="s">
        <v>357</v>
      </c>
      <c r="C45" s="69"/>
      <c r="D45" s="69"/>
      <c r="E45" s="69"/>
    </row>
    <row r="46" spans="1:5" ht="12.75">
      <c r="A46" s="16"/>
      <c r="B46" s="16" t="s">
        <v>358</v>
      </c>
      <c r="C46" s="69"/>
      <c r="D46" s="69"/>
      <c r="E46" s="69"/>
    </row>
    <row r="47" spans="1:5" ht="12.75">
      <c r="A47" s="16"/>
      <c r="B47" s="15" t="s">
        <v>359</v>
      </c>
      <c r="C47" s="69"/>
      <c r="D47" s="69"/>
      <c r="E47" s="69"/>
    </row>
    <row r="48" spans="1:5" ht="12.75">
      <c r="A48" s="16"/>
      <c r="B48" s="16"/>
      <c r="C48" s="69"/>
      <c r="D48" s="69"/>
      <c r="E48" s="69"/>
    </row>
    <row r="49" spans="1:5" ht="12.75">
      <c r="A49" s="16">
        <v>3412</v>
      </c>
      <c r="B49" s="16" t="s">
        <v>27</v>
      </c>
      <c r="C49" s="69"/>
      <c r="D49" s="69"/>
      <c r="E49" s="69"/>
    </row>
    <row r="50" spans="1:5" ht="12.75">
      <c r="A50" s="16"/>
      <c r="B50" s="15" t="s">
        <v>360</v>
      </c>
      <c r="C50" s="69"/>
      <c r="D50" s="69"/>
      <c r="E50" s="69"/>
    </row>
    <row r="51" spans="1:5" ht="12.75">
      <c r="A51" s="16"/>
      <c r="B51" s="16" t="s">
        <v>361</v>
      </c>
      <c r="C51" s="69"/>
      <c r="D51" s="69"/>
      <c r="E51" s="69"/>
    </row>
    <row r="52" spans="1:5" ht="12.75">
      <c r="A52" s="16"/>
      <c r="B52" s="16" t="s">
        <v>362</v>
      </c>
      <c r="C52" s="69"/>
      <c r="D52" s="69"/>
      <c r="E52" s="69"/>
    </row>
    <row r="53" spans="1:5" ht="12.75">
      <c r="A53" s="16"/>
      <c r="B53" s="16"/>
      <c r="C53" s="69"/>
      <c r="D53" s="69"/>
      <c r="E53" s="69"/>
    </row>
    <row r="54" spans="1:5" ht="12.75">
      <c r="A54" s="16"/>
      <c r="B54" s="77" t="s">
        <v>40</v>
      </c>
      <c r="C54" s="69"/>
      <c r="D54" s="69"/>
      <c r="E54" s="69"/>
    </row>
    <row r="55" spans="1:5" ht="0.75" customHeight="1">
      <c r="A55" s="16"/>
      <c r="B55" s="16"/>
      <c r="C55" s="69"/>
      <c r="D55" s="69"/>
      <c r="E55" s="69"/>
    </row>
    <row r="56" spans="1:5" ht="25.5">
      <c r="A56" s="72" t="s">
        <v>6</v>
      </c>
      <c r="B56" s="73" t="s">
        <v>7</v>
      </c>
      <c r="C56" s="74" t="s">
        <v>342</v>
      </c>
      <c r="D56" s="74" t="s">
        <v>343</v>
      </c>
      <c r="E56" s="74" t="s">
        <v>10</v>
      </c>
    </row>
    <row r="57" spans="1:5" ht="12.75">
      <c r="A57" s="72"/>
      <c r="B57" s="78" t="s">
        <v>42</v>
      </c>
      <c r="C57" s="79"/>
      <c r="D57" s="79"/>
      <c r="E57" s="79"/>
    </row>
    <row r="58" spans="1:5" ht="12.75">
      <c r="A58" s="16"/>
      <c r="B58" s="16"/>
      <c r="C58" s="69"/>
      <c r="D58" s="69"/>
      <c r="E58" s="69"/>
    </row>
    <row r="59" spans="1:5" ht="12.75">
      <c r="A59" s="16"/>
      <c r="B59" s="16"/>
      <c r="C59" s="69"/>
      <c r="D59" s="69"/>
      <c r="E59" s="69"/>
    </row>
    <row r="60" spans="1:5" ht="12.75">
      <c r="A60" s="16"/>
      <c r="B60" s="16" t="s">
        <v>363</v>
      </c>
      <c r="C60" s="69"/>
      <c r="D60" s="69"/>
      <c r="E60" s="69"/>
    </row>
    <row r="61" spans="1:5" ht="12.75">
      <c r="A61" s="16"/>
      <c r="B61" s="16" t="s">
        <v>364</v>
      </c>
      <c r="C61" s="68"/>
      <c r="D61" s="68"/>
      <c r="E61" s="69"/>
    </row>
    <row r="62" spans="1:5" ht="12.75">
      <c r="A62" s="16"/>
      <c r="B62" s="16"/>
      <c r="C62" s="69"/>
      <c r="D62" s="69"/>
      <c r="E62" s="69"/>
    </row>
    <row r="63" spans="1:5" ht="12.75">
      <c r="A63" s="16"/>
      <c r="B63" s="15" t="s">
        <v>365</v>
      </c>
      <c r="C63" s="69"/>
      <c r="D63" s="69"/>
      <c r="E63" s="69"/>
    </row>
    <row r="64" spans="1:5" ht="12.75">
      <c r="A64" s="16"/>
      <c r="B64" s="16" t="s">
        <v>366</v>
      </c>
      <c r="C64" s="69"/>
      <c r="D64" s="69"/>
      <c r="E64" s="69"/>
    </row>
    <row r="65" spans="1:5" ht="12.75">
      <c r="A65" s="16"/>
      <c r="B65" s="16" t="s">
        <v>367</v>
      </c>
      <c r="C65" s="69"/>
      <c r="D65" s="69"/>
      <c r="E65" s="69"/>
    </row>
    <row r="66" spans="1:5" ht="12.75">
      <c r="A66" s="16"/>
      <c r="B66" s="16" t="s">
        <v>349</v>
      </c>
      <c r="C66" s="69"/>
      <c r="D66" s="69"/>
      <c r="E66" s="69"/>
    </row>
    <row r="67" spans="1:5" ht="12.75">
      <c r="A67" s="16"/>
      <c r="B67" s="16" t="s">
        <v>368</v>
      </c>
      <c r="C67" s="69"/>
      <c r="D67" s="69"/>
      <c r="E67" s="69"/>
    </row>
    <row r="68" spans="1:5" ht="12.75">
      <c r="A68" s="16"/>
      <c r="B68" s="16" t="s">
        <v>369</v>
      </c>
      <c r="C68" s="69"/>
      <c r="D68" s="69"/>
      <c r="E68" s="69"/>
    </row>
    <row r="69" spans="1:5" ht="12.75">
      <c r="A69" s="16"/>
      <c r="B69" s="16" t="s">
        <v>370</v>
      </c>
      <c r="C69" s="69"/>
      <c r="D69" s="69"/>
      <c r="E69" s="69"/>
    </row>
    <row r="70" spans="1:5" ht="12.75">
      <c r="A70" s="16"/>
      <c r="B70" s="16" t="s">
        <v>371</v>
      </c>
      <c r="C70" s="69"/>
      <c r="D70" s="69"/>
      <c r="E70" s="69"/>
    </row>
    <row r="71" spans="1:5" ht="12.75">
      <c r="A71" s="16"/>
      <c r="B71" s="16" t="s">
        <v>372</v>
      </c>
      <c r="C71" s="69"/>
      <c r="D71" s="69"/>
      <c r="E71" s="69"/>
    </row>
    <row r="72" spans="1:5" ht="12.75">
      <c r="A72" s="16"/>
      <c r="B72" s="16" t="s">
        <v>373</v>
      </c>
      <c r="C72" s="68"/>
      <c r="D72" s="68"/>
      <c r="E72" s="69"/>
    </row>
    <row r="73" spans="1:5" ht="12.75">
      <c r="A73" s="16"/>
      <c r="B73" s="16" t="s">
        <v>374</v>
      </c>
      <c r="C73" s="69"/>
      <c r="D73" s="69"/>
      <c r="E73" s="69"/>
    </row>
    <row r="74" spans="1:5" ht="12.75">
      <c r="A74" s="16"/>
      <c r="B74" s="16" t="s">
        <v>375</v>
      </c>
      <c r="C74" s="69"/>
      <c r="D74" s="69"/>
      <c r="E74" s="69"/>
    </row>
    <row r="75" spans="1:5" ht="12.75">
      <c r="A75" s="16"/>
      <c r="B75" s="16" t="s">
        <v>376</v>
      </c>
      <c r="C75" s="69"/>
      <c r="D75" s="69"/>
      <c r="E75" s="69"/>
    </row>
    <row r="76" spans="1:5" ht="12.75">
      <c r="A76" s="16"/>
      <c r="B76" s="16" t="s">
        <v>377</v>
      </c>
      <c r="C76" s="69"/>
      <c r="D76" s="69"/>
      <c r="E76" s="69"/>
    </row>
    <row r="77" spans="1:5" ht="12.75">
      <c r="A77" s="16"/>
      <c r="B77" s="16"/>
      <c r="C77" s="69"/>
      <c r="D77" s="69"/>
      <c r="E77" s="69"/>
    </row>
    <row r="78" spans="1:5" ht="12.75">
      <c r="A78" s="16"/>
      <c r="B78" s="15" t="s">
        <v>378</v>
      </c>
      <c r="C78" s="69"/>
      <c r="D78" s="69"/>
      <c r="E78" s="69"/>
    </row>
    <row r="79" spans="1:5" ht="12.75">
      <c r="A79" s="16"/>
      <c r="B79" s="16" t="s">
        <v>379</v>
      </c>
      <c r="C79" s="69"/>
      <c r="D79" s="69"/>
      <c r="E79" s="69"/>
    </row>
    <row r="80" spans="1:5" ht="12.75">
      <c r="A80" s="16"/>
      <c r="B80" s="16" t="s">
        <v>380</v>
      </c>
      <c r="C80" s="69"/>
      <c r="D80" s="69"/>
      <c r="E80" s="69"/>
    </row>
    <row r="81" spans="1:5" ht="12.75">
      <c r="A81" s="16"/>
      <c r="B81" s="16" t="s">
        <v>381</v>
      </c>
      <c r="C81" s="69"/>
      <c r="D81" s="69"/>
      <c r="E81" s="69"/>
    </row>
    <row r="82" spans="1:5" ht="12.75">
      <c r="A82" s="16"/>
      <c r="B82" s="16" t="s">
        <v>382</v>
      </c>
      <c r="C82" s="69"/>
      <c r="D82" s="69"/>
      <c r="E82" s="69"/>
    </row>
    <row r="83" spans="1:5" ht="12.75">
      <c r="A83" s="16"/>
      <c r="B83" s="16" t="s">
        <v>370</v>
      </c>
      <c r="C83" s="69"/>
      <c r="D83" s="69"/>
      <c r="E83" s="69"/>
    </row>
    <row r="84" spans="1:5" ht="12.75">
      <c r="A84" s="16"/>
      <c r="B84" s="16" t="s">
        <v>383</v>
      </c>
      <c r="C84" s="69"/>
      <c r="D84" s="69"/>
      <c r="E84" s="69"/>
    </row>
    <row r="85" spans="1:5" ht="12.75">
      <c r="A85" s="16"/>
      <c r="B85" s="16" t="s">
        <v>384</v>
      </c>
      <c r="C85" s="69"/>
      <c r="D85" s="69"/>
      <c r="E85" s="69"/>
    </row>
    <row r="86" spans="1:5" ht="12.75">
      <c r="A86" s="16"/>
      <c r="B86" s="16" t="s">
        <v>385</v>
      </c>
      <c r="C86" s="69"/>
      <c r="D86" s="69"/>
      <c r="E86" s="69"/>
    </row>
    <row r="87" spans="1:5" ht="12.75">
      <c r="A87" s="16"/>
      <c r="B87" s="16" t="s">
        <v>386</v>
      </c>
      <c r="C87" s="69"/>
      <c r="D87" s="69"/>
      <c r="E87" s="69"/>
    </row>
    <row r="88" spans="1:5" ht="12.75">
      <c r="A88" s="16"/>
      <c r="B88" s="16" t="s">
        <v>387</v>
      </c>
      <c r="C88" s="69"/>
      <c r="D88" s="69"/>
      <c r="E88" s="69"/>
    </row>
    <row r="89" spans="1:5" ht="12.75">
      <c r="A89" s="16"/>
      <c r="B89" s="16" t="s">
        <v>388</v>
      </c>
      <c r="C89" s="68"/>
      <c r="D89" s="68"/>
      <c r="E89" s="69"/>
    </row>
    <row r="90" spans="1:5" ht="12.75">
      <c r="A90" s="16"/>
      <c r="B90" s="16" t="s">
        <v>389</v>
      </c>
      <c r="C90" s="68"/>
      <c r="D90" s="68"/>
      <c r="E90" s="69"/>
    </row>
    <row r="91" spans="1:5" ht="12.75">
      <c r="A91" s="16"/>
      <c r="B91" s="16" t="s">
        <v>390</v>
      </c>
      <c r="C91" s="68"/>
      <c r="D91" s="68"/>
      <c r="E91" s="69"/>
    </row>
    <row r="92" spans="1:5" ht="12.75">
      <c r="A92" s="16"/>
      <c r="B92" s="16" t="s">
        <v>391</v>
      </c>
      <c r="C92" s="68"/>
      <c r="D92" s="68"/>
      <c r="E92" s="69"/>
    </row>
    <row r="93" spans="1:5" ht="12.75">
      <c r="A93" s="16"/>
      <c r="B93" s="16"/>
      <c r="C93" s="68"/>
      <c r="D93" s="68"/>
      <c r="E93" s="69"/>
    </row>
    <row r="94" spans="1:5" ht="12.75">
      <c r="A94" s="16"/>
      <c r="B94" s="15" t="s">
        <v>392</v>
      </c>
      <c r="C94" s="68"/>
      <c r="D94" s="68"/>
      <c r="E94" s="69"/>
    </row>
    <row r="95" spans="1:5" ht="12.75">
      <c r="A95" s="16"/>
      <c r="B95" s="16" t="s">
        <v>393</v>
      </c>
      <c r="C95" s="68"/>
      <c r="D95" s="68"/>
      <c r="E95" s="69"/>
    </row>
    <row r="96" spans="1:5" ht="12.75">
      <c r="A96" s="16"/>
      <c r="B96" s="16" t="s">
        <v>394</v>
      </c>
      <c r="C96" s="68"/>
      <c r="D96" s="68"/>
      <c r="E96" s="69"/>
    </row>
    <row r="97" spans="1:5" ht="12.75">
      <c r="A97" s="16"/>
      <c r="B97" s="16" t="s">
        <v>395</v>
      </c>
      <c r="C97" s="68"/>
      <c r="D97" s="68"/>
      <c r="E97" s="69"/>
    </row>
    <row r="98" spans="1:5" ht="12.75">
      <c r="A98" s="16"/>
      <c r="B98" s="16" t="s">
        <v>396</v>
      </c>
      <c r="C98" s="68"/>
      <c r="D98" s="68"/>
      <c r="E98" s="69"/>
    </row>
    <row r="99" spans="1:5" ht="12.75">
      <c r="A99" s="16"/>
      <c r="B99" s="16" t="s">
        <v>397</v>
      </c>
      <c r="C99" s="68"/>
      <c r="D99" s="68"/>
      <c r="E99" s="69"/>
    </row>
    <row r="100" spans="1:5" ht="12.75">
      <c r="A100" s="16"/>
      <c r="B100" s="16"/>
      <c r="C100" s="68"/>
      <c r="D100" s="68"/>
      <c r="E100" s="69"/>
    </row>
    <row r="101" spans="1:5" ht="12.75">
      <c r="A101" s="16"/>
      <c r="B101" s="15" t="s">
        <v>398</v>
      </c>
      <c r="C101" s="68"/>
      <c r="D101" s="68"/>
      <c r="E101" s="69"/>
    </row>
    <row r="102" spans="1:5" ht="12.75">
      <c r="A102" s="16"/>
      <c r="B102" s="16" t="s">
        <v>399</v>
      </c>
      <c r="C102" s="68"/>
      <c r="D102" s="68"/>
      <c r="E102" s="69"/>
    </row>
    <row r="103" spans="1:5" ht="12.75">
      <c r="A103" s="16"/>
      <c r="B103" s="16" t="s">
        <v>400</v>
      </c>
      <c r="C103" s="68"/>
      <c r="D103" s="68"/>
      <c r="E103" s="69"/>
    </row>
    <row r="104" spans="1:5" ht="12.75">
      <c r="A104" s="16"/>
      <c r="B104" s="16" t="s">
        <v>349</v>
      </c>
      <c r="C104" s="68"/>
      <c r="D104" s="68"/>
      <c r="E104" s="69"/>
    </row>
    <row r="105" spans="1:5" ht="12.75">
      <c r="A105" s="16"/>
      <c r="B105" s="16" t="s">
        <v>401</v>
      </c>
      <c r="C105" s="68"/>
      <c r="D105" s="68"/>
      <c r="E105" s="69"/>
    </row>
    <row r="106" spans="1:5" ht="12.75">
      <c r="A106" s="16"/>
      <c r="B106" s="16" t="s">
        <v>397</v>
      </c>
      <c r="C106" s="68"/>
      <c r="D106" s="68"/>
      <c r="E106" s="69"/>
    </row>
    <row r="107" spans="1:5" ht="12.75">
      <c r="A107" s="16"/>
      <c r="B107" s="16" t="s">
        <v>370</v>
      </c>
      <c r="C107" s="68"/>
      <c r="D107" s="68"/>
      <c r="E107" s="69"/>
    </row>
    <row r="108" spans="1:5" ht="12.75">
      <c r="A108" s="16"/>
      <c r="B108" s="16" t="s">
        <v>402</v>
      </c>
      <c r="C108" s="68"/>
      <c r="D108" s="68"/>
      <c r="E108" s="69"/>
    </row>
    <row r="109" spans="1:5" ht="12.75">
      <c r="A109" s="16"/>
      <c r="B109" s="16" t="s">
        <v>403</v>
      </c>
      <c r="C109" s="68"/>
      <c r="D109" s="68"/>
      <c r="E109" s="69"/>
    </row>
    <row r="110" spans="1:5" ht="12.75">
      <c r="A110" s="16"/>
      <c r="B110" s="16" t="s">
        <v>404</v>
      </c>
      <c r="C110" s="68"/>
      <c r="D110" s="68"/>
      <c r="E110" s="69"/>
    </row>
    <row r="111" spans="1:5" ht="12.75">
      <c r="A111" s="16"/>
      <c r="B111" s="16" t="s">
        <v>405</v>
      </c>
      <c r="C111" s="68"/>
      <c r="D111" s="68"/>
      <c r="E111" s="69"/>
    </row>
    <row r="112" spans="1:5" ht="12.75">
      <c r="A112" s="16"/>
      <c r="B112" s="16" t="s">
        <v>406</v>
      </c>
      <c r="C112" s="68"/>
      <c r="D112" s="68"/>
      <c r="E112" s="69"/>
    </row>
    <row r="113" spans="1:5" ht="12.75">
      <c r="A113" s="16"/>
      <c r="B113" s="16"/>
      <c r="C113" s="68"/>
      <c r="D113" s="68"/>
      <c r="E113" s="69"/>
    </row>
    <row r="114" spans="1:5" ht="12.75">
      <c r="A114" s="16"/>
      <c r="B114" s="16"/>
      <c r="C114" s="68"/>
      <c r="D114" s="68"/>
      <c r="E114" s="69"/>
    </row>
    <row r="115" spans="1:5" ht="12.75">
      <c r="A115" s="16"/>
      <c r="B115" s="77" t="s">
        <v>407</v>
      </c>
      <c r="C115" s="68"/>
      <c r="D115" s="68"/>
      <c r="E115" s="69"/>
    </row>
    <row r="116" spans="1:5" ht="25.5">
      <c r="A116" s="72" t="s">
        <v>6</v>
      </c>
      <c r="B116" s="73" t="s">
        <v>7</v>
      </c>
      <c r="C116" s="74" t="s">
        <v>342</v>
      </c>
      <c r="D116" s="74" t="s">
        <v>343</v>
      </c>
      <c r="E116" s="74" t="s">
        <v>10</v>
      </c>
    </row>
    <row r="117" spans="1:5" ht="12.75">
      <c r="A117" s="16"/>
      <c r="B117" s="77" t="s">
        <v>408</v>
      </c>
      <c r="C117" s="68"/>
      <c r="D117" s="68"/>
      <c r="E117" s="69"/>
    </row>
    <row r="118" spans="1:5" ht="12.75">
      <c r="A118" s="16"/>
      <c r="B118" s="16"/>
      <c r="C118" s="69"/>
      <c r="D118" s="69"/>
      <c r="E118" s="69"/>
    </row>
    <row r="119" spans="1:5" ht="12.75">
      <c r="A119" s="16"/>
      <c r="B119" s="16"/>
      <c r="C119" s="69"/>
      <c r="D119" s="69"/>
      <c r="E119" s="69"/>
    </row>
    <row r="120" spans="1:5" ht="12.75">
      <c r="A120" s="16"/>
      <c r="B120" s="16" t="s">
        <v>409</v>
      </c>
      <c r="C120" s="69"/>
      <c r="D120" s="69"/>
      <c r="E120" s="69"/>
    </row>
    <row r="121" spans="1:5" ht="12.75">
      <c r="A121" s="16"/>
      <c r="B121" s="16" t="s">
        <v>410</v>
      </c>
      <c r="C121" s="69"/>
      <c r="D121" s="69"/>
      <c r="E121" s="69"/>
    </row>
    <row r="122" spans="1:5" ht="12.75">
      <c r="A122" s="16"/>
      <c r="B122" s="16" t="s">
        <v>411</v>
      </c>
      <c r="C122" s="69"/>
      <c r="D122" s="69"/>
      <c r="E122" s="69"/>
    </row>
    <row r="123" spans="1:5" ht="12.75">
      <c r="A123" s="16"/>
      <c r="B123" s="16" t="s">
        <v>412</v>
      </c>
      <c r="C123" s="69"/>
      <c r="D123" s="69"/>
      <c r="E123" s="69"/>
    </row>
    <row r="124" spans="1:5" ht="12.75">
      <c r="A124" s="16"/>
      <c r="B124" s="16" t="s">
        <v>413</v>
      </c>
      <c r="C124" s="68"/>
      <c r="D124" s="68"/>
      <c r="E124" s="69"/>
    </row>
    <row r="125" spans="1:5" ht="12.75">
      <c r="A125" s="16"/>
      <c r="B125" s="16"/>
      <c r="C125" s="69"/>
      <c r="D125" s="69"/>
      <c r="E125" s="69"/>
    </row>
    <row r="126" spans="1:5" ht="12.75">
      <c r="A126" s="16"/>
      <c r="B126" s="15" t="s">
        <v>414</v>
      </c>
      <c r="C126" s="69"/>
      <c r="D126" s="69"/>
      <c r="E126" s="69"/>
    </row>
    <row r="127" spans="1:5" ht="12.75">
      <c r="A127" s="16"/>
      <c r="B127" s="16" t="s">
        <v>415</v>
      </c>
      <c r="C127" s="69"/>
      <c r="D127" s="69"/>
      <c r="E127" s="69"/>
    </row>
    <row r="128" spans="1:5" ht="12.75">
      <c r="A128" s="16"/>
      <c r="B128" s="16" t="s">
        <v>349</v>
      </c>
      <c r="C128" s="69"/>
      <c r="D128" s="69"/>
      <c r="E128" s="69"/>
    </row>
    <row r="129" spans="1:5" ht="12.75">
      <c r="A129" s="16"/>
      <c r="B129" s="16" t="s">
        <v>416</v>
      </c>
      <c r="C129" s="68"/>
      <c r="D129" s="68"/>
      <c r="E129" s="69"/>
    </row>
    <row r="130" spans="1:5" ht="12.75">
      <c r="A130" s="16"/>
      <c r="B130" s="15" t="s">
        <v>417</v>
      </c>
      <c r="C130" s="68"/>
      <c r="D130" s="68"/>
      <c r="E130" s="69"/>
    </row>
    <row r="131" spans="1:5" ht="12.75">
      <c r="A131" s="16"/>
      <c r="B131" s="15" t="s">
        <v>418</v>
      </c>
      <c r="C131" s="68"/>
      <c r="D131" s="68"/>
      <c r="E131" s="69"/>
    </row>
    <row r="132" spans="1:5" ht="12.75">
      <c r="A132" s="16"/>
      <c r="B132" s="16"/>
      <c r="C132" s="69"/>
      <c r="D132" s="69"/>
      <c r="E132" s="69"/>
    </row>
    <row r="133" spans="1:5" ht="12.75">
      <c r="A133" s="29">
        <v>3500</v>
      </c>
      <c r="B133" s="15" t="s">
        <v>37</v>
      </c>
      <c r="C133" s="69"/>
      <c r="D133" s="69"/>
      <c r="E133" s="69"/>
    </row>
    <row r="134" spans="1:5" ht="12.75">
      <c r="A134" s="16"/>
      <c r="B134" s="15" t="s">
        <v>38</v>
      </c>
      <c r="C134" s="69"/>
      <c r="D134" s="69"/>
      <c r="E134" s="69"/>
    </row>
    <row r="135" spans="1:5" ht="12.75">
      <c r="A135" s="15">
        <v>3510</v>
      </c>
      <c r="B135" s="15" t="s">
        <v>39</v>
      </c>
      <c r="C135" s="69"/>
      <c r="D135" s="69"/>
      <c r="E135" s="69"/>
    </row>
    <row r="136" spans="1:5" ht="12.75">
      <c r="A136" s="16">
        <v>3511</v>
      </c>
      <c r="B136" s="16" t="s">
        <v>43</v>
      </c>
      <c r="C136" s="69"/>
      <c r="D136" s="69"/>
      <c r="E136" s="69"/>
    </row>
    <row r="137" spans="1:5" ht="12.75">
      <c r="A137" s="16"/>
      <c r="B137" s="16" t="s">
        <v>44</v>
      </c>
      <c r="C137" s="68"/>
      <c r="D137" s="68"/>
      <c r="E137" s="69"/>
    </row>
    <row r="138" spans="1:5" ht="12.75">
      <c r="A138" s="16"/>
      <c r="B138" s="15" t="s">
        <v>419</v>
      </c>
      <c r="C138" s="68"/>
      <c r="D138" s="68"/>
      <c r="E138" s="69"/>
    </row>
    <row r="139" spans="1:5" ht="12.75">
      <c r="A139" s="16"/>
      <c r="B139" s="16"/>
      <c r="C139" s="69"/>
      <c r="D139" s="69"/>
      <c r="E139" s="69"/>
    </row>
    <row r="140" spans="1:5" ht="12.75">
      <c r="A140" s="15">
        <v>3520</v>
      </c>
      <c r="B140" s="15" t="s">
        <v>46</v>
      </c>
      <c r="C140" s="69"/>
      <c r="D140" s="69"/>
      <c r="E140" s="69"/>
    </row>
    <row r="141" spans="1:5" ht="12.75">
      <c r="A141" s="16">
        <v>3523</v>
      </c>
      <c r="B141" s="16" t="s">
        <v>47</v>
      </c>
      <c r="C141" s="69"/>
      <c r="D141" s="69"/>
      <c r="E141" s="69"/>
    </row>
    <row r="142" spans="1:5" ht="12.75">
      <c r="A142" s="16"/>
      <c r="B142" s="16" t="s">
        <v>420</v>
      </c>
      <c r="C142" s="68"/>
      <c r="D142" s="68"/>
      <c r="E142" s="69"/>
    </row>
    <row r="143" spans="1:5" ht="12.75">
      <c r="A143" s="16"/>
      <c r="B143" s="16" t="s">
        <v>421</v>
      </c>
      <c r="C143" s="68"/>
      <c r="D143" s="68"/>
      <c r="E143" s="69"/>
    </row>
    <row r="144" spans="1:5" ht="12.75">
      <c r="A144" s="16"/>
      <c r="B144" s="80" t="s">
        <v>422</v>
      </c>
      <c r="C144" s="69"/>
      <c r="D144" s="68"/>
      <c r="E144" s="69"/>
    </row>
    <row r="145" spans="1:5" ht="12.75">
      <c r="A145" s="16"/>
      <c r="B145" s="16" t="s">
        <v>423</v>
      </c>
      <c r="C145" s="68"/>
      <c r="D145" s="68"/>
      <c r="E145" s="69"/>
    </row>
    <row r="146" spans="1:5" ht="12.75">
      <c r="A146" s="16"/>
      <c r="B146" s="15" t="s">
        <v>424</v>
      </c>
      <c r="C146" s="68"/>
      <c r="D146" s="68"/>
      <c r="E146" s="69"/>
    </row>
    <row r="147" spans="1:5" ht="12.75">
      <c r="A147" s="16"/>
      <c r="B147" s="16"/>
      <c r="C147" s="69"/>
      <c r="D147" s="69"/>
      <c r="E147" s="69"/>
    </row>
    <row r="148" spans="1:5" ht="12.75">
      <c r="A148" s="16">
        <v>3526</v>
      </c>
      <c r="B148" s="16" t="s">
        <v>49</v>
      </c>
      <c r="C148" s="68"/>
      <c r="D148" s="68"/>
      <c r="E148" s="69"/>
    </row>
    <row r="149" spans="1:5" ht="12.75">
      <c r="A149" s="16"/>
      <c r="B149" s="15" t="s">
        <v>425</v>
      </c>
      <c r="C149" s="68"/>
      <c r="D149" s="68"/>
      <c r="E149" s="69"/>
    </row>
    <row r="150" spans="1:5" ht="12.75">
      <c r="A150" s="16"/>
      <c r="B150" s="15" t="s">
        <v>426</v>
      </c>
      <c r="C150" s="68"/>
      <c r="D150" s="68"/>
      <c r="E150" s="69"/>
    </row>
    <row r="151" spans="1:5" ht="12.75">
      <c r="A151" s="16"/>
      <c r="B151" s="15" t="s">
        <v>427</v>
      </c>
      <c r="C151" s="68"/>
      <c r="D151" s="68"/>
      <c r="E151" s="69"/>
    </row>
    <row r="152" spans="1:5" ht="12.75">
      <c r="A152" s="16"/>
      <c r="B152" s="16"/>
      <c r="C152" s="69"/>
      <c r="D152" s="69"/>
      <c r="E152" s="69"/>
    </row>
    <row r="153" spans="1:5" ht="12.75">
      <c r="A153" s="76">
        <v>4000</v>
      </c>
      <c r="B153" s="15" t="s">
        <v>53</v>
      </c>
      <c r="C153" s="69"/>
      <c r="D153" s="69"/>
      <c r="E153" s="69"/>
    </row>
    <row r="154" spans="1:5" ht="12.75">
      <c r="A154" s="15"/>
      <c r="B154" s="15" t="s">
        <v>54</v>
      </c>
      <c r="C154" s="69"/>
      <c r="D154" s="69"/>
      <c r="E154" s="69"/>
    </row>
    <row r="155" spans="1:5" ht="12.75">
      <c r="A155" s="29">
        <v>4100</v>
      </c>
      <c r="B155" s="15" t="s">
        <v>55</v>
      </c>
      <c r="C155" s="69"/>
      <c r="D155" s="69"/>
      <c r="E155" s="69"/>
    </row>
    <row r="156" spans="1:5" ht="12.75">
      <c r="A156" s="15">
        <v>4110</v>
      </c>
      <c r="B156" s="15" t="s">
        <v>428</v>
      </c>
      <c r="C156" s="69"/>
      <c r="D156" s="69"/>
      <c r="E156" s="69"/>
    </row>
    <row r="157" spans="1:5" ht="12.75">
      <c r="A157" s="15">
        <v>4120</v>
      </c>
      <c r="B157" s="15" t="s">
        <v>56</v>
      </c>
      <c r="C157" s="69"/>
      <c r="D157" s="69"/>
      <c r="E157" s="69"/>
    </row>
    <row r="158" spans="1:5" ht="12.75">
      <c r="A158" s="16">
        <v>4121</v>
      </c>
      <c r="B158" s="16" t="s">
        <v>429</v>
      </c>
      <c r="C158" s="69"/>
      <c r="D158" s="69"/>
      <c r="E158" s="69"/>
    </row>
    <row r="159" spans="1:5" ht="12.75">
      <c r="A159" s="16"/>
      <c r="B159" s="16" t="s">
        <v>430</v>
      </c>
      <c r="C159" s="69"/>
      <c r="D159" s="69"/>
      <c r="E159" s="69"/>
    </row>
    <row r="160" spans="1:5" ht="12.75">
      <c r="A160" s="16">
        <v>4122</v>
      </c>
      <c r="B160" s="16" t="s">
        <v>57</v>
      </c>
      <c r="C160" s="68"/>
      <c r="D160" s="68"/>
      <c r="E160" s="69"/>
    </row>
    <row r="161" spans="1:5" ht="12.75">
      <c r="A161" s="29">
        <v>4200</v>
      </c>
      <c r="B161" s="15" t="s">
        <v>58</v>
      </c>
      <c r="C161" s="69"/>
      <c r="D161" s="69"/>
      <c r="E161" s="69"/>
    </row>
    <row r="162" spans="1:5" ht="12.75">
      <c r="A162" s="15">
        <v>4210</v>
      </c>
      <c r="B162" s="15" t="s">
        <v>59</v>
      </c>
      <c r="C162" s="69"/>
      <c r="D162" s="69"/>
      <c r="E162" s="69"/>
    </row>
    <row r="163" spans="1:5" ht="12.75">
      <c r="A163" s="16">
        <v>4213</v>
      </c>
      <c r="B163" s="16" t="s">
        <v>60</v>
      </c>
      <c r="C163" s="69"/>
      <c r="D163" s="69"/>
      <c r="E163" s="69"/>
    </row>
    <row r="164" spans="1:5" ht="12.75">
      <c r="A164" s="16"/>
      <c r="B164" s="16" t="s">
        <v>61</v>
      </c>
      <c r="C164" s="69"/>
      <c r="D164" s="69"/>
      <c r="E164" s="69"/>
    </row>
    <row r="165" spans="1:5" ht="12.75">
      <c r="A165" s="16"/>
      <c r="B165" s="16" t="s">
        <v>62</v>
      </c>
      <c r="C165" s="69"/>
      <c r="D165" s="69"/>
      <c r="E165" s="69"/>
    </row>
    <row r="166" spans="1:5" ht="12.75">
      <c r="A166" s="16"/>
      <c r="B166" s="16" t="s">
        <v>63</v>
      </c>
      <c r="C166" s="68"/>
      <c r="D166" s="68"/>
      <c r="E166" s="69"/>
    </row>
    <row r="167" spans="1:5" ht="12.75">
      <c r="A167" s="16">
        <v>4214</v>
      </c>
      <c r="B167" s="16" t="s">
        <v>64</v>
      </c>
      <c r="C167" s="69"/>
      <c r="D167" s="69"/>
      <c r="E167" s="69"/>
    </row>
    <row r="168" spans="1:5" ht="12.75">
      <c r="A168" s="16"/>
      <c r="B168" s="16" t="s">
        <v>65</v>
      </c>
      <c r="C168" s="68"/>
      <c r="D168" s="68"/>
      <c r="E168" s="69"/>
    </row>
    <row r="169" spans="1:5" ht="12.75">
      <c r="A169" s="16"/>
      <c r="B169" s="15" t="s">
        <v>431</v>
      </c>
      <c r="C169" s="68"/>
      <c r="D169" s="68"/>
      <c r="E169" s="69"/>
    </row>
    <row r="170" spans="1:5" ht="12.75">
      <c r="A170" s="16"/>
      <c r="B170" s="15"/>
      <c r="C170" s="68"/>
      <c r="D170" s="68"/>
      <c r="E170" s="69"/>
    </row>
    <row r="171" spans="1:5" ht="12.75">
      <c r="A171" s="76">
        <v>5000</v>
      </c>
      <c r="B171" s="15" t="s">
        <v>67</v>
      </c>
      <c r="C171" s="68"/>
      <c r="D171" s="68"/>
      <c r="E171" s="69"/>
    </row>
    <row r="172" spans="1:5" ht="12.75">
      <c r="A172" s="29">
        <v>5200</v>
      </c>
      <c r="B172" s="15" t="s">
        <v>68</v>
      </c>
      <c r="C172" s="68"/>
      <c r="D172" s="68"/>
      <c r="E172" s="69"/>
    </row>
    <row r="173" spans="1:5" ht="12.75">
      <c r="A173" s="16"/>
      <c r="B173" s="15"/>
      <c r="C173" s="68"/>
      <c r="D173" s="68"/>
      <c r="E173" s="69"/>
    </row>
    <row r="174" spans="1:5" ht="12.75">
      <c r="A174" s="16"/>
      <c r="B174" s="15"/>
      <c r="C174" s="68"/>
      <c r="D174" s="68"/>
      <c r="E174" s="69"/>
    </row>
    <row r="175" spans="1:5" ht="12.75">
      <c r="A175" s="16"/>
      <c r="B175" s="77" t="s">
        <v>407</v>
      </c>
      <c r="C175" s="68"/>
      <c r="D175" s="68"/>
      <c r="E175" s="69"/>
    </row>
    <row r="176" spans="1:5" ht="25.5">
      <c r="A176" s="72" t="s">
        <v>6</v>
      </c>
      <c r="B176" s="73" t="s">
        <v>7</v>
      </c>
      <c r="C176" s="74" t="s">
        <v>342</v>
      </c>
      <c r="D176" s="74" t="s">
        <v>343</v>
      </c>
      <c r="E176" s="74" t="s">
        <v>10</v>
      </c>
    </row>
    <row r="177" spans="1:5" ht="12.75">
      <c r="A177" s="16"/>
      <c r="B177" s="67" t="s">
        <v>42</v>
      </c>
      <c r="C177" s="68"/>
      <c r="D177" s="68"/>
      <c r="E177" s="69"/>
    </row>
    <row r="178" spans="1:5" ht="12.75">
      <c r="A178" s="16"/>
      <c r="B178" s="15"/>
      <c r="C178" s="68"/>
      <c r="D178" s="68"/>
      <c r="E178" s="69"/>
    </row>
    <row r="179" spans="1:5" ht="12.75">
      <c r="A179" s="16"/>
      <c r="B179" s="16"/>
      <c r="C179" s="69"/>
      <c r="D179" s="69"/>
      <c r="E179" s="69"/>
    </row>
    <row r="180" spans="1:5" ht="12.75">
      <c r="A180" s="15">
        <v>5210</v>
      </c>
      <c r="B180" s="15" t="s">
        <v>69</v>
      </c>
      <c r="C180" s="69"/>
      <c r="D180" s="69"/>
      <c r="E180" s="69"/>
    </row>
    <row r="181" spans="1:5" ht="12.75">
      <c r="A181" s="15"/>
      <c r="B181" s="15" t="s">
        <v>70</v>
      </c>
      <c r="C181" s="69"/>
      <c r="D181" s="69"/>
      <c r="E181" s="69"/>
    </row>
    <row r="182" spans="1:5" ht="12.75">
      <c r="A182" s="16">
        <v>5211</v>
      </c>
      <c r="B182" s="16" t="s">
        <v>71</v>
      </c>
      <c r="C182" s="68"/>
      <c r="D182" s="68"/>
      <c r="E182" s="69"/>
    </row>
    <row r="183" spans="1:5" ht="12.75">
      <c r="A183" s="15">
        <v>5240</v>
      </c>
      <c r="B183" s="15" t="s">
        <v>432</v>
      </c>
      <c r="C183" s="69"/>
      <c r="D183" s="69"/>
      <c r="E183" s="69"/>
    </row>
    <row r="184" spans="1:5" ht="12.75">
      <c r="A184" s="15">
        <v>5250</v>
      </c>
      <c r="B184" s="15" t="s">
        <v>433</v>
      </c>
      <c r="C184" s="69"/>
      <c r="D184" s="69"/>
      <c r="E184" s="69"/>
    </row>
    <row r="185" spans="1:5" ht="12.75">
      <c r="A185" s="16">
        <v>5241</v>
      </c>
      <c r="B185" s="16" t="s">
        <v>434</v>
      </c>
      <c r="C185" s="68"/>
      <c r="D185" s="68"/>
      <c r="E185" s="69"/>
    </row>
    <row r="186" spans="1:5" ht="12.75">
      <c r="A186" s="16">
        <v>5242</v>
      </c>
      <c r="B186" s="16" t="s">
        <v>435</v>
      </c>
      <c r="C186" s="68"/>
      <c r="D186" s="68"/>
      <c r="E186" s="69"/>
    </row>
    <row r="187" spans="1:5" ht="12.75">
      <c r="A187" s="16">
        <v>5243</v>
      </c>
      <c r="B187" s="16" t="s">
        <v>436</v>
      </c>
      <c r="C187" s="68"/>
      <c r="D187" s="68"/>
      <c r="E187" s="69"/>
    </row>
    <row r="188" spans="1:5" ht="12.75">
      <c r="A188" s="16">
        <v>5244</v>
      </c>
      <c r="B188" s="16" t="s">
        <v>437</v>
      </c>
      <c r="C188" s="68"/>
      <c r="D188" s="68"/>
      <c r="E188" s="69"/>
    </row>
    <row r="189" spans="1:5" ht="12.75">
      <c r="A189" s="16">
        <v>5259</v>
      </c>
      <c r="B189" s="16" t="s">
        <v>438</v>
      </c>
      <c r="C189" s="69"/>
      <c r="D189" s="69"/>
      <c r="E189" s="69"/>
    </row>
    <row r="190" spans="1:5" ht="12.75">
      <c r="A190" s="16"/>
      <c r="B190" s="16" t="s">
        <v>439</v>
      </c>
      <c r="C190" s="68"/>
      <c r="D190" s="68"/>
      <c r="E190" s="69"/>
    </row>
    <row r="191" spans="1:5" ht="12.75">
      <c r="A191" s="15">
        <v>5260</v>
      </c>
      <c r="B191" s="15" t="s">
        <v>72</v>
      </c>
      <c r="C191" s="69"/>
      <c r="D191" s="69"/>
      <c r="E191" s="69"/>
    </row>
    <row r="192" spans="1:5" ht="12.75">
      <c r="A192" s="15">
        <v>5270</v>
      </c>
      <c r="B192" s="15" t="s">
        <v>73</v>
      </c>
      <c r="C192" s="69"/>
      <c r="D192" s="69"/>
      <c r="E192" s="69"/>
    </row>
    <row r="193" spans="1:5" ht="12.75">
      <c r="A193" s="16">
        <v>5263</v>
      </c>
      <c r="B193" s="16" t="s">
        <v>74</v>
      </c>
      <c r="C193" s="69"/>
      <c r="D193" s="69"/>
      <c r="E193" s="69"/>
    </row>
    <row r="194" spans="1:5" ht="12.75">
      <c r="A194" s="16"/>
      <c r="B194" s="16" t="s">
        <v>75</v>
      </c>
      <c r="C194" s="68"/>
      <c r="D194" s="68"/>
      <c r="E194" s="69"/>
    </row>
    <row r="195" spans="1:5" ht="12.75">
      <c r="A195" s="16">
        <v>5264</v>
      </c>
      <c r="B195" s="16" t="s">
        <v>440</v>
      </c>
      <c r="C195" s="68"/>
      <c r="D195" s="68"/>
      <c r="E195" s="69"/>
    </row>
    <row r="196" spans="1:5" ht="12.75">
      <c r="A196" s="16">
        <v>5279</v>
      </c>
      <c r="B196" s="16" t="s">
        <v>76</v>
      </c>
      <c r="C196" s="68"/>
      <c r="D196" s="68"/>
      <c r="E196" s="69"/>
    </row>
    <row r="197" spans="1:5" ht="12.75">
      <c r="A197" s="15">
        <v>5290</v>
      </c>
      <c r="B197" s="15" t="s">
        <v>77</v>
      </c>
      <c r="C197" s="69"/>
      <c r="D197" s="69"/>
      <c r="E197" s="69"/>
    </row>
    <row r="198" spans="1:5" ht="12.75">
      <c r="A198" s="15"/>
      <c r="B198" s="15" t="s">
        <v>78</v>
      </c>
      <c r="C198" s="69"/>
      <c r="D198" s="69"/>
      <c r="E198" s="69"/>
    </row>
    <row r="199" spans="1:5" ht="12.75">
      <c r="A199" s="15"/>
      <c r="B199" s="15" t="s">
        <v>79</v>
      </c>
      <c r="C199" s="69"/>
      <c r="D199" s="69"/>
      <c r="E199" s="69"/>
    </row>
    <row r="200" spans="1:5" ht="12.75">
      <c r="A200" s="16">
        <v>5291</v>
      </c>
      <c r="B200" s="16" t="s">
        <v>80</v>
      </c>
      <c r="C200" s="68"/>
      <c r="D200" s="68"/>
      <c r="E200" s="69"/>
    </row>
    <row r="201" spans="1:5" ht="12.75">
      <c r="A201" s="16">
        <v>5292</v>
      </c>
      <c r="B201" s="16" t="s">
        <v>81</v>
      </c>
      <c r="C201" s="69"/>
      <c r="D201" s="69"/>
      <c r="E201" s="69"/>
    </row>
    <row r="202" spans="1:5" ht="12.75">
      <c r="A202" s="16"/>
      <c r="B202" s="16" t="s">
        <v>82</v>
      </c>
      <c r="C202" s="68"/>
      <c r="D202" s="68"/>
      <c r="E202" s="69"/>
    </row>
    <row r="203" spans="1:5" ht="12.75">
      <c r="A203" s="29">
        <v>5500</v>
      </c>
      <c r="B203" s="15" t="s">
        <v>84</v>
      </c>
      <c r="C203" s="69"/>
      <c r="D203" s="69"/>
      <c r="E203" s="69"/>
    </row>
    <row r="204" spans="1:5" ht="12.75">
      <c r="A204" s="15">
        <v>5520</v>
      </c>
      <c r="B204" s="15" t="s">
        <v>103</v>
      </c>
      <c r="C204" s="69"/>
      <c r="D204" s="69"/>
      <c r="E204" s="69"/>
    </row>
    <row r="205" spans="1:5" ht="12.75">
      <c r="A205" s="15"/>
      <c r="B205" s="15" t="s">
        <v>104</v>
      </c>
      <c r="C205" s="69"/>
      <c r="D205" s="69"/>
      <c r="E205" s="69"/>
    </row>
    <row r="206" spans="1:5" ht="12.75">
      <c r="A206" s="16">
        <v>5529</v>
      </c>
      <c r="B206" s="16" t="s">
        <v>441</v>
      </c>
      <c r="C206" s="69"/>
      <c r="D206" s="69"/>
      <c r="E206" s="69"/>
    </row>
    <row r="207" spans="1:5" ht="12.75">
      <c r="A207" s="16"/>
      <c r="B207" s="16" t="s">
        <v>442</v>
      </c>
      <c r="C207" s="68"/>
      <c r="D207" s="68"/>
      <c r="E207" s="69"/>
    </row>
    <row r="208" spans="1:5" ht="12.75">
      <c r="A208" s="29">
        <v>5600</v>
      </c>
      <c r="B208" s="15" t="s">
        <v>88</v>
      </c>
      <c r="C208" s="69"/>
      <c r="D208" s="69"/>
      <c r="E208" s="69"/>
    </row>
    <row r="209" spans="1:5" ht="12.75">
      <c r="A209" s="15">
        <v>5610</v>
      </c>
      <c r="B209" s="15" t="s">
        <v>89</v>
      </c>
      <c r="C209" s="69"/>
      <c r="D209" s="69"/>
      <c r="E209" s="69"/>
    </row>
    <row r="210" spans="1:5" ht="12.75">
      <c r="A210" s="16">
        <v>5612</v>
      </c>
      <c r="B210" s="16" t="s">
        <v>90</v>
      </c>
      <c r="C210" s="68"/>
      <c r="D210" s="68"/>
      <c r="E210" s="69"/>
    </row>
    <row r="211" spans="1:5" ht="12.75">
      <c r="A211" s="15">
        <v>5690</v>
      </c>
      <c r="B211" s="15" t="s">
        <v>91</v>
      </c>
      <c r="C211" s="69"/>
      <c r="D211" s="69"/>
      <c r="E211" s="69"/>
    </row>
    <row r="212" spans="1:5" ht="12.75">
      <c r="A212" s="16">
        <v>5699</v>
      </c>
      <c r="B212" s="16" t="s">
        <v>92</v>
      </c>
      <c r="C212" s="68"/>
      <c r="D212" s="68"/>
      <c r="E212" s="69"/>
    </row>
    <row r="213" spans="1:5" ht="12.75">
      <c r="A213" s="16"/>
      <c r="B213" s="15" t="s">
        <v>443</v>
      </c>
      <c r="C213" s="68"/>
      <c r="D213" s="68"/>
      <c r="E213" s="69"/>
    </row>
    <row r="214" spans="1:5" ht="12.75">
      <c r="A214" s="16"/>
      <c r="B214" s="15" t="s">
        <v>444</v>
      </c>
      <c r="C214" s="68"/>
      <c r="D214" s="68"/>
      <c r="E214" s="69"/>
    </row>
    <row r="215" spans="1:5" ht="12.75">
      <c r="A215" s="16"/>
      <c r="B215" s="16"/>
      <c r="C215" s="69"/>
      <c r="D215" s="69"/>
      <c r="E215" s="69"/>
    </row>
    <row r="216" spans="1:5" ht="12.75">
      <c r="A216" s="16"/>
      <c r="B216" s="16"/>
      <c r="C216" s="69"/>
      <c r="D216" s="69"/>
      <c r="E216" s="69"/>
    </row>
    <row r="217" spans="1:5" ht="25.5" customHeight="1">
      <c r="A217" s="16" t="s">
        <v>96</v>
      </c>
      <c r="B217" s="70" t="s">
        <v>97</v>
      </c>
      <c r="C217" s="69"/>
      <c r="D217" s="69"/>
      <c r="E217" s="69"/>
    </row>
    <row r="218" spans="1:5" ht="12.75">
      <c r="A218" s="16"/>
      <c r="B218" s="16"/>
      <c r="C218" s="69"/>
      <c r="D218" s="69"/>
      <c r="E218" s="69"/>
    </row>
    <row r="219" spans="1:5" ht="12.75">
      <c r="A219" s="76">
        <v>8000</v>
      </c>
      <c r="B219" s="15" t="s">
        <v>98</v>
      </c>
      <c r="C219" s="69"/>
      <c r="D219" s="69"/>
      <c r="E219" s="69"/>
    </row>
    <row r="220" spans="1:5" ht="12.75">
      <c r="A220" s="16">
        <v>8441</v>
      </c>
      <c r="B220" s="16" t="s">
        <v>102</v>
      </c>
      <c r="C220" s="68"/>
      <c r="D220" s="68"/>
      <c r="E220" s="69"/>
    </row>
    <row r="221" spans="1:5" ht="12.75">
      <c r="A221" s="15">
        <v>8490</v>
      </c>
      <c r="B221" s="15" t="s">
        <v>445</v>
      </c>
      <c r="C221" s="69"/>
      <c r="D221" s="69"/>
      <c r="E221" s="69"/>
    </row>
    <row r="222" spans="1:5" ht="12.75">
      <c r="A222" s="15"/>
      <c r="B222" s="15" t="s">
        <v>446</v>
      </c>
      <c r="C222" s="69"/>
      <c r="D222" s="69"/>
      <c r="E222" s="69"/>
    </row>
    <row r="223" spans="1:5" ht="12.75">
      <c r="A223" s="16">
        <v>8499</v>
      </c>
      <c r="B223" s="16" t="s">
        <v>447</v>
      </c>
      <c r="C223" s="69"/>
      <c r="D223" s="69"/>
      <c r="E223" s="69"/>
    </row>
    <row r="224" spans="1:5" ht="12.75">
      <c r="A224" s="16"/>
      <c r="B224" s="16" t="s">
        <v>448</v>
      </c>
      <c r="C224" s="68"/>
      <c r="D224" s="68"/>
      <c r="E224" s="69"/>
    </row>
    <row r="225" spans="1:5" ht="12.75">
      <c r="A225" s="29">
        <v>8600</v>
      </c>
      <c r="B225" s="15" t="s">
        <v>67</v>
      </c>
      <c r="C225" s="69"/>
      <c r="D225" s="69"/>
      <c r="E225" s="69"/>
    </row>
    <row r="226" spans="1:5" ht="12.75">
      <c r="A226" s="15">
        <v>8650</v>
      </c>
      <c r="B226" s="15" t="s">
        <v>84</v>
      </c>
      <c r="C226" s="69"/>
      <c r="D226" s="69"/>
      <c r="E226" s="69"/>
    </row>
    <row r="227" spans="1:5" ht="12.75">
      <c r="A227" s="16">
        <v>8652</v>
      </c>
      <c r="B227" s="16" t="s">
        <v>103</v>
      </c>
      <c r="C227" s="69"/>
      <c r="D227" s="69"/>
      <c r="E227" s="69"/>
    </row>
    <row r="228" spans="1:5" ht="12.75">
      <c r="A228" s="16"/>
      <c r="B228" s="16" t="s">
        <v>104</v>
      </c>
      <c r="C228" s="68"/>
      <c r="D228" s="68"/>
      <c r="E228" s="69"/>
    </row>
    <row r="229" spans="1:5" ht="12.75">
      <c r="A229" s="16" t="s">
        <v>96</v>
      </c>
      <c r="B229" s="15" t="s">
        <v>449</v>
      </c>
      <c r="C229" s="68"/>
      <c r="D229" s="68"/>
      <c r="E229" s="69"/>
    </row>
    <row r="230" spans="1:5" ht="12.75">
      <c r="A230" s="16"/>
      <c r="B230" s="15" t="s">
        <v>450</v>
      </c>
      <c r="C230" s="68"/>
      <c r="D230" s="68"/>
      <c r="E230" s="69"/>
    </row>
    <row r="231" spans="1:5" ht="12.75">
      <c r="A231" s="16"/>
      <c r="B231" s="15" t="s">
        <v>451</v>
      </c>
      <c r="C231" s="68"/>
      <c r="D231" s="68"/>
      <c r="E231" s="69"/>
    </row>
    <row r="232" spans="1:5" ht="12.75">
      <c r="A232" s="16"/>
      <c r="B232" s="15" t="s">
        <v>452</v>
      </c>
      <c r="C232" s="68"/>
      <c r="D232" s="68"/>
      <c r="E232" s="69"/>
    </row>
    <row r="233" spans="1:5" ht="12.75">
      <c r="A233" s="16"/>
      <c r="B233" s="15" t="s">
        <v>453</v>
      </c>
      <c r="C233" s="68"/>
      <c r="D233" s="68"/>
      <c r="E233" s="69"/>
    </row>
    <row r="234" spans="1:5" ht="12.75">
      <c r="A234" s="16"/>
      <c r="B234" s="16"/>
      <c r="C234" s="68"/>
      <c r="D234" s="68"/>
      <c r="E234" s="69"/>
    </row>
    <row r="235" spans="1:5" ht="25.5">
      <c r="A235" s="72" t="s">
        <v>6</v>
      </c>
      <c r="B235" s="73" t="s">
        <v>7</v>
      </c>
      <c r="C235" s="74" t="s">
        <v>342</v>
      </c>
      <c r="D235" s="74" t="s">
        <v>343</v>
      </c>
      <c r="E235" s="74" t="s">
        <v>10</v>
      </c>
    </row>
    <row r="236" spans="1:5" ht="25.5" customHeight="1">
      <c r="A236" s="16"/>
      <c r="B236" s="70" t="s">
        <v>110</v>
      </c>
      <c r="C236" s="69"/>
      <c r="D236" s="69"/>
      <c r="E236" s="69"/>
    </row>
    <row r="237" spans="1:5" ht="14.25">
      <c r="A237" s="16"/>
      <c r="B237" s="81"/>
      <c r="C237" s="69"/>
      <c r="D237" s="69"/>
      <c r="E237" s="69"/>
    </row>
    <row r="238" spans="1:5" ht="25.5" customHeight="1">
      <c r="A238" s="16"/>
      <c r="B238" s="70" t="s">
        <v>111</v>
      </c>
      <c r="C238" s="69"/>
      <c r="D238" s="69"/>
      <c r="E238" s="69"/>
    </row>
    <row r="239" spans="1:5" ht="14.25">
      <c r="A239" s="16"/>
      <c r="B239" s="81"/>
      <c r="C239" s="69"/>
      <c r="D239" s="69"/>
      <c r="E239" s="69"/>
    </row>
    <row r="240" spans="1:5" ht="25.5" customHeight="1">
      <c r="A240" s="16"/>
      <c r="B240" s="70" t="s">
        <v>112</v>
      </c>
      <c r="C240" s="69"/>
      <c r="D240" s="69"/>
      <c r="E240" s="69"/>
    </row>
    <row r="241" spans="1:5" ht="12.75">
      <c r="A241" s="16"/>
      <c r="B241" s="16"/>
      <c r="C241" s="69"/>
      <c r="D241" s="69"/>
      <c r="E241" s="69"/>
    </row>
    <row r="242" spans="1:5" ht="12.75">
      <c r="A242" s="15" t="s">
        <v>113</v>
      </c>
      <c r="B242" s="15" t="s">
        <v>114</v>
      </c>
      <c r="C242" s="69"/>
      <c r="D242" s="69"/>
      <c r="E242" s="69"/>
    </row>
    <row r="243" spans="1:5" ht="12.75">
      <c r="A243" s="29" t="s">
        <v>454</v>
      </c>
      <c r="B243" s="15"/>
      <c r="C243" s="69"/>
      <c r="D243" s="69"/>
      <c r="E243" s="69"/>
    </row>
    <row r="244" spans="1:5" ht="12.75">
      <c r="A244" s="29" t="s">
        <v>115</v>
      </c>
      <c r="B244" s="15" t="s">
        <v>116</v>
      </c>
      <c r="C244" s="69"/>
      <c r="D244" s="69"/>
      <c r="E244" s="69"/>
    </row>
    <row r="245" spans="1:5" ht="12.75">
      <c r="A245" s="15"/>
      <c r="B245" s="15" t="s">
        <v>117</v>
      </c>
      <c r="C245" s="69"/>
      <c r="D245" s="69"/>
      <c r="E245" s="69"/>
    </row>
    <row r="246" spans="1:5" ht="12.75">
      <c r="A246" s="15"/>
      <c r="B246" s="15" t="s">
        <v>118</v>
      </c>
      <c r="C246" s="69"/>
      <c r="D246" s="69"/>
      <c r="E246" s="69"/>
    </row>
    <row r="247" spans="1:5" ht="12.75">
      <c r="A247" s="82" t="s">
        <v>119</v>
      </c>
      <c r="B247" s="15" t="s">
        <v>120</v>
      </c>
      <c r="C247" s="69"/>
      <c r="D247" s="69"/>
      <c r="E247" s="69"/>
    </row>
    <row r="248" spans="1:5" ht="12.75">
      <c r="A248" s="15"/>
      <c r="B248" s="15" t="s">
        <v>121</v>
      </c>
      <c r="C248" s="69"/>
      <c r="D248" s="69"/>
      <c r="E248" s="69"/>
    </row>
    <row r="249" spans="1:5" ht="12.75">
      <c r="A249" s="77" t="s">
        <v>122</v>
      </c>
      <c r="B249" s="16" t="s">
        <v>123</v>
      </c>
      <c r="C249" s="69"/>
      <c r="D249" s="69"/>
      <c r="E249" s="69"/>
    </row>
    <row r="250" spans="1:5" ht="12.75">
      <c r="A250" s="77"/>
      <c r="B250" s="16" t="s">
        <v>124</v>
      </c>
      <c r="C250" s="68"/>
      <c r="D250" s="69"/>
      <c r="E250" s="69"/>
    </row>
    <row r="251" spans="1:5" ht="12.75">
      <c r="A251" s="77" t="s">
        <v>455</v>
      </c>
      <c r="B251" s="16" t="s">
        <v>254</v>
      </c>
      <c r="C251" s="69"/>
      <c r="D251" s="69"/>
      <c r="E251" s="69"/>
    </row>
    <row r="252" spans="1:5" ht="12.75">
      <c r="A252" s="16"/>
      <c r="B252" s="16" t="s">
        <v>255</v>
      </c>
      <c r="C252" s="69"/>
      <c r="D252" s="69"/>
      <c r="E252" s="69"/>
    </row>
    <row r="253" spans="1:5" ht="12.75">
      <c r="A253" s="16"/>
      <c r="B253" s="16" t="s">
        <v>256</v>
      </c>
      <c r="C253" s="69"/>
      <c r="D253" s="69"/>
      <c r="E253" s="69"/>
    </row>
    <row r="254" spans="1:5" ht="12.75">
      <c r="A254" s="16"/>
      <c r="B254" s="16" t="s">
        <v>257</v>
      </c>
      <c r="C254" s="69"/>
      <c r="D254" s="69"/>
      <c r="E254" s="69"/>
    </row>
    <row r="255" spans="1:5" ht="12.75">
      <c r="A255" s="16"/>
      <c r="B255" s="16" t="s">
        <v>258</v>
      </c>
      <c r="C255" s="68"/>
      <c r="D255" s="68"/>
      <c r="E255" s="69"/>
    </row>
    <row r="256" spans="1:5" ht="12.75">
      <c r="A256" s="16"/>
      <c r="B256" s="15" t="s">
        <v>456</v>
      </c>
      <c r="C256" s="68"/>
      <c r="D256" s="68"/>
      <c r="E256" s="69"/>
    </row>
    <row r="257" spans="1:5" ht="12.75">
      <c r="A257" s="16"/>
      <c r="B257" s="16"/>
      <c r="C257" s="69"/>
      <c r="D257" s="69"/>
      <c r="E257" s="69"/>
    </row>
    <row r="258" spans="1:5" ht="12.75">
      <c r="A258" s="29" t="s">
        <v>125</v>
      </c>
      <c r="B258" s="15" t="s">
        <v>126</v>
      </c>
      <c r="C258" s="69"/>
      <c r="D258" s="69"/>
      <c r="E258" s="69"/>
    </row>
    <row r="259" spans="1:5" ht="12.75">
      <c r="A259" s="82" t="s">
        <v>457</v>
      </c>
      <c r="B259" s="15" t="s">
        <v>458</v>
      </c>
      <c r="C259" s="69"/>
      <c r="D259" s="69"/>
      <c r="E259" s="69"/>
    </row>
    <row r="260" spans="1:5" ht="12.75">
      <c r="A260" s="82"/>
      <c r="B260" s="15" t="s">
        <v>459</v>
      </c>
      <c r="C260" s="69"/>
      <c r="D260" s="69"/>
      <c r="E260" s="69"/>
    </row>
    <row r="261" spans="1:5" ht="12.75">
      <c r="A261" s="77" t="s">
        <v>460</v>
      </c>
      <c r="B261" s="16" t="s">
        <v>461</v>
      </c>
      <c r="C261" s="69"/>
      <c r="D261" s="69"/>
      <c r="E261" s="69"/>
    </row>
    <row r="262" spans="1:5" ht="12.75">
      <c r="A262" s="77"/>
      <c r="B262" s="16" t="s">
        <v>462</v>
      </c>
      <c r="C262" s="68"/>
      <c r="D262" s="68"/>
      <c r="E262" s="69"/>
    </row>
    <row r="263" spans="1:5" ht="12.75">
      <c r="A263" s="82" t="s">
        <v>463</v>
      </c>
      <c r="B263" s="15" t="s">
        <v>128</v>
      </c>
      <c r="C263" s="69"/>
      <c r="D263" s="69"/>
      <c r="E263" s="69"/>
    </row>
    <row r="264" spans="1:5" ht="12.75">
      <c r="A264" s="82"/>
      <c r="B264" s="15" t="s">
        <v>464</v>
      </c>
      <c r="C264" s="69"/>
      <c r="D264" s="69"/>
      <c r="E264" s="69"/>
    </row>
    <row r="265" spans="1:5" ht="12.75">
      <c r="A265" s="77" t="s">
        <v>465</v>
      </c>
      <c r="B265" s="16" t="s">
        <v>466</v>
      </c>
      <c r="C265" s="69"/>
      <c r="D265" s="69"/>
      <c r="E265" s="69"/>
    </row>
    <row r="266" spans="1:5" ht="12.75">
      <c r="A266" s="77"/>
      <c r="B266" s="16" t="s">
        <v>467</v>
      </c>
      <c r="C266" s="68"/>
      <c r="D266" s="68"/>
      <c r="E266" s="69"/>
    </row>
    <row r="267" spans="1:5" ht="12.75">
      <c r="A267" s="82" t="s">
        <v>127</v>
      </c>
      <c r="B267" s="15" t="s">
        <v>128</v>
      </c>
      <c r="C267" s="69"/>
      <c r="D267" s="69"/>
      <c r="E267" s="69"/>
    </row>
    <row r="268" spans="1:5" ht="12.75">
      <c r="A268" s="82"/>
      <c r="B268" s="15" t="s">
        <v>129</v>
      </c>
      <c r="C268" s="69"/>
      <c r="D268" s="69"/>
      <c r="E268" s="69"/>
    </row>
    <row r="269" spans="1:5" ht="12.75">
      <c r="A269" s="77" t="s">
        <v>130</v>
      </c>
      <c r="B269" s="16" t="s">
        <v>131</v>
      </c>
      <c r="C269" s="68"/>
      <c r="D269" s="68"/>
      <c r="E269" s="69"/>
    </row>
    <row r="270" spans="1:5" ht="12.75">
      <c r="A270" s="77" t="s">
        <v>132</v>
      </c>
      <c r="B270" s="16" t="s">
        <v>133</v>
      </c>
      <c r="C270" s="69"/>
      <c r="D270" s="69"/>
      <c r="E270" s="69"/>
    </row>
    <row r="271" spans="1:5" ht="12.75">
      <c r="A271" s="16"/>
      <c r="B271" s="16" t="s">
        <v>468</v>
      </c>
      <c r="C271" s="69"/>
      <c r="D271" s="69"/>
      <c r="E271" s="69"/>
    </row>
    <row r="272" spans="1:5" ht="12.75">
      <c r="A272" s="16"/>
      <c r="B272" s="16" t="s">
        <v>469</v>
      </c>
      <c r="C272" s="69"/>
      <c r="D272" s="69"/>
      <c r="E272" s="69"/>
    </row>
    <row r="273" spans="1:5" ht="12.75">
      <c r="A273" s="16"/>
      <c r="B273" s="16" t="s">
        <v>470</v>
      </c>
      <c r="C273" s="68"/>
      <c r="D273" s="68"/>
      <c r="E273" s="69"/>
    </row>
    <row r="274" spans="1:5" ht="12.75">
      <c r="A274" s="16"/>
      <c r="B274" s="15" t="s">
        <v>471</v>
      </c>
      <c r="C274" s="68"/>
      <c r="D274" s="68"/>
      <c r="E274" s="69"/>
    </row>
    <row r="275" spans="1:5" ht="12.75">
      <c r="A275" s="16"/>
      <c r="B275" s="16"/>
      <c r="C275" s="69"/>
      <c r="D275" s="69"/>
      <c r="E275" s="69"/>
    </row>
    <row r="276" spans="1:5" ht="12.75">
      <c r="A276" s="29" t="s">
        <v>472</v>
      </c>
      <c r="B276" s="15" t="s">
        <v>473</v>
      </c>
      <c r="C276" s="69"/>
      <c r="D276" s="69"/>
      <c r="E276" s="69"/>
    </row>
    <row r="277" spans="1:5" ht="12.75">
      <c r="A277" s="15"/>
      <c r="B277" s="15" t="s">
        <v>474</v>
      </c>
      <c r="C277" s="69"/>
      <c r="D277" s="69"/>
      <c r="E277" s="69"/>
    </row>
    <row r="278" spans="1:5" ht="12.75">
      <c r="A278" s="15"/>
      <c r="B278" s="15" t="s">
        <v>475</v>
      </c>
      <c r="C278" s="69"/>
      <c r="D278" s="69"/>
      <c r="E278" s="69"/>
    </row>
    <row r="279" spans="1:5" ht="12.75">
      <c r="A279" s="15"/>
      <c r="B279" s="15" t="s">
        <v>476</v>
      </c>
      <c r="C279" s="69"/>
      <c r="D279" s="69"/>
      <c r="E279" s="69"/>
    </row>
    <row r="280" spans="1:5" ht="12.75">
      <c r="A280" s="82" t="s">
        <v>477</v>
      </c>
      <c r="B280" s="15" t="s">
        <v>478</v>
      </c>
      <c r="C280" s="69"/>
      <c r="D280" s="69"/>
      <c r="E280" s="69"/>
    </row>
    <row r="281" spans="1:5" ht="12.75">
      <c r="A281" s="82"/>
      <c r="B281" s="15" t="s">
        <v>479</v>
      </c>
      <c r="C281" s="69"/>
      <c r="D281" s="69"/>
      <c r="E281" s="69"/>
    </row>
    <row r="282" spans="1:5" ht="12.75">
      <c r="A282" s="77" t="s">
        <v>480</v>
      </c>
      <c r="B282" s="16" t="s">
        <v>481</v>
      </c>
      <c r="C282" s="68"/>
      <c r="D282" s="68"/>
      <c r="E282" s="69"/>
    </row>
    <row r="283" spans="1:5" ht="12.75">
      <c r="A283" s="77"/>
      <c r="B283" s="15" t="s">
        <v>482</v>
      </c>
      <c r="C283" s="68"/>
      <c r="D283" s="68"/>
      <c r="E283" s="69"/>
    </row>
    <row r="284" spans="1:5" ht="12.75">
      <c r="A284" s="77"/>
      <c r="B284" s="16"/>
      <c r="C284" s="69"/>
      <c r="D284" s="69"/>
      <c r="E284" s="69"/>
    </row>
    <row r="285" spans="1:5" ht="12.75">
      <c r="A285" s="29" t="s">
        <v>136</v>
      </c>
      <c r="B285" s="15" t="s">
        <v>137</v>
      </c>
      <c r="C285" s="69"/>
      <c r="D285" s="69"/>
      <c r="E285" s="69"/>
    </row>
    <row r="286" spans="1:5" ht="12.75">
      <c r="A286" s="82" t="s">
        <v>138</v>
      </c>
      <c r="B286" s="15" t="s">
        <v>139</v>
      </c>
      <c r="C286" s="69"/>
      <c r="D286" s="69"/>
      <c r="E286" s="69"/>
    </row>
    <row r="287" spans="1:5" ht="12.75">
      <c r="A287" s="77" t="s">
        <v>140</v>
      </c>
      <c r="B287" s="16" t="s">
        <v>141</v>
      </c>
      <c r="C287" s="68"/>
      <c r="D287" s="68"/>
      <c r="E287" s="69"/>
    </row>
    <row r="288" spans="1:5" ht="12.75">
      <c r="A288" s="16"/>
      <c r="B288" s="16"/>
      <c r="C288" s="68"/>
      <c r="D288" s="68"/>
      <c r="E288" s="69"/>
    </row>
    <row r="289" spans="1:5" ht="12.75">
      <c r="A289" s="16"/>
      <c r="B289" s="16"/>
      <c r="C289" s="68"/>
      <c r="D289" s="68"/>
      <c r="E289" s="69"/>
    </row>
    <row r="290" spans="1:5" ht="12.75">
      <c r="A290" s="16"/>
      <c r="B290" s="77" t="s">
        <v>40</v>
      </c>
      <c r="C290" s="68"/>
      <c r="D290" s="68"/>
      <c r="E290" s="69"/>
    </row>
    <row r="291" spans="1:5" ht="25.5">
      <c r="A291" s="72" t="s">
        <v>6</v>
      </c>
      <c r="B291" s="73" t="s">
        <v>7</v>
      </c>
      <c r="C291" s="74" t="s">
        <v>342</v>
      </c>
      <c r="D291" s="74" t="s">
        <v>343</v>
      </c>
      <c r="E291" s="74" t="s">
        <v>10</v>
      </c>
    </row>
    <row r="292" spans="1:5" ht="12.75">
      <c r="A292" s="16"/>
      <c r="B292" s="77" t="s">
        <v>42</v>
      </c>
      <c r="C292" s="68"/>
      <c r="D292" s="68"/>
      <c r="E292" s="69"/>
    </row>
    <row r="293" spans="1:5" ht="12.75">
      <c r="A293" s="16"/>
      <c r="B293" s="16"/>
      <c r="C293" s="68"/>
      <c r="D293" s="68"/>
      <c r="E293" s="69"/>
    </row>
    <row r="294" spans="1:5" ht="12.75">
      <c r="A294" s="82" t="s">
        <v>142</v>
      </c>
      <c r="B294" s="15" t="s">
        <v>143</v>
      </c>
      <c r="C294" s="69"/>
      <c r="D294" s="69"/>
      <c r="E294" s="69"/>
    </row>
    <row r="295" spans="1:5" ht="12.75">
      <c r="A295" s="82" t="s">
        <v>144</v>
      </c>
      <c r="B295" s="15"/>
      <c r="C295" s="69"/>
      <c r="D295" s="69"/>
      <c r="E295" s="69"/>
    </row>
    <row r="296" spans="1:5" ht="12.75">
      <c r="A296" s="77" t="s">
        <v>145</v>
      </c>
      <c r="B296" s="16" t="s">
        <v>146</v>
      </c>
      <c r="C296" s="68"/>
      <c r="D296" s="68"/>
      <c r="E296" s="69"/>
    </row>
    <row r="297" spans="1:5" ht="12.75">
      <c r="A297" s="77" t="s">
        <v>147</v>
      </c>
      <c r="B297" s="16" t="s">
        <v>148</v>
      </c>
      <c r="C297" s="69"/>
      <c r="D297" s="69"/>
      <c r="E297" s="69"/>
    </row>
    <row r="298" spans="1:5" ht="12.75">
      <c r="A298" s="77"/>
      <c r="B298" s="16" t="s">
        <v>149</v>
      </c>
      <c r="C298" s="68"/>
      <c r="D298" s="68"/>
      <c r="E298" s="69"/>
    </row>
    <row r="299" spans="1:5" ht="12.75">
      <c r="A299" s="82" t="s">
        <v>483</v>
      </c>
      <c r="B299" s="15" t="s">
        <v>484</v>
      </c>
      <c r="C299" s="69"/>
      <c r="D299" s="69"/>
      <c r="E299" s="69"/>
    </row>
    <row r="300" spans="1:5" ht="12.75">
      <c r="A300" s="82"/>
      <c r="B300" s="15" t="s">
        <v>485</v>
      </c>
      <c r="C300" s="69"/>
      <c r="D300" s="69"/>
      <c r="E300" s="69"/>
    </row>
    <row r="301" spans="1:5" ht="12.75">
      <c r="A301" s="82" t="s">
        <v>150</v>
      </c>
      <c r="B301" s="15" t="s">
        <v>151</v>
      </c>
      <c r="C301" s="69"/>
      <c r="D301" s="69"/>
      <c r="E301" s="69"/>
    </row>
    <row r="302" spans="1:5" ht="12.75">
      <c r="A302" s="77" t="s">
        <v>152</v>
      </c>
      <c r="B302" s="16" t="s">
        <v>153</v>
      </c>
      <c r="C302" s="69"/>
      <c r="D302" s="69"/>
      <c r="E302" s="69"/>
    </row>
    <row r="303" spans="1:5" ht="12.75">
      <c r="A303" s="77"/>
      <c r="B303" s="16" t="s">
        <v>154</v>
      </c>
      <c r="C303" s="69"/>
      <c r="D303" s="69"/>
      <c r="E303" s="69"/>
    </row>
    <row r="304" spans="1:5" ht="12.75">
      <c r="A304" s="77"/>
      <c r="B304" s="16" t="s">
        <v>155</v>
      </c>
      <c r="C304" s="68"/>
      <c r="D304" s="68"/>
      <c r="E304" s="69"/>
    </row>
    <row r="305" spans="1:5" ht="12.75">
      <c r="A305" s="77" t="s">
        <v>156</v>
      </c>
      <c r="B305" s="16" t="s">
        <v>157</v>
      </c>
      <c r="C305" s="69"/>
      <c r="D305" s="69"/>
      <c r="E305" s="69"/>
    </row>
    <row r="306" spans="1:5" ht="12.75">
      <c r="A306" s="77"/>
      <c r="B306" s="16" t="s">
        <v>158</v>
      </c>
      <c r="C306" s="68"/>
      <c r="D306" s="68"/>
      <c r="E306" s="69"/>
    </row>
    <row r="307" spans="1:5" ht="12.75">
      <c r="A307" s="77" t="s">
        <v>159</v>
      </c>
      <c r="B307" s="16" t="s">
        <v>160</v>
      </c>
      <c r="C307" s="69"/>
      <c r="D307" s="69"/>
      <c r="E307" s="69"/>
    </row>
    <row r="308" spans="1:5" ht="12.75">
      <c r="A308" s="77"/>
      <c r="B308" s="16" t="s">
        <v>161</v>
      </c>
      <c r="C308" s="68"/>
      <c r="D308" s="68"/>
      <c r="E308" s="69"/>
    </row>
    <row r="309" spans="1:5" ht="12.75">
      <c r="A309" s="77" t="s">
        <v>162</v>
      </c>
      <c r="B309" s="16" t="s">
        <v>163</v>
      </c>
      <c r="C309" s="68"/>
      <c r="D309" s="68"/>
      <c r="E309" s="69"/>
    </row>
    <row r="310" spans="1:5" ht="12.75">
      <c r="A310" s="77" t="s">
        <v>164</v>
      </c>
      <c r="B310" s="16" t="s">
        <v>151</v>
      </c>
      <c r="C310" s="68"/>
      <c r="D310" s="68"/>
      <c r="E310" s="69"/>
    </row>
    <row r="311" spans="1:5" ht="12.75">
      <c r="A311" s="77"/>
      <c r="B311" s="16" t="s">
        <v>486</v>
      </c>
      <c r="C311" s="68"/>
      <c r="D311" s="68"/>
      <c r="E311" s="69"/>
    </row>
    <row r="312" spans="1:5" ht="12.75">
      <c r="A312" s="77"/>
      <c r="B312" s="16"/>
      <c r="C312" s="69"/>
      <c r="D312" s="69"/>
      <c r="E312" s="69"/>
    </row>
    <row r="313" spans="1:5" ht="12.75">
      <c r="A313" s="29" t="s">
        <v>166</v>
      </c>
      <c r="B313" s="15" t="s">
        <v>167</v>
      </c>
      <c r="C313" s="69"/>
      <c r="D313" s="69"/>
      <c r="E313" s="69"/>
    </row>
    <row r="314" spans="1:5" ht="12.75">
      <c r="A314" s="82"/>
      <c r="B314" s="15" t="s">
        <v>168</v>
      </c>
      <c r="C314" s="69"/>
      <c r="D314" s="69"/>
      <c r="E314" s="69"/>
    </row>
    <row r="315" spans="1:5" ht="12.75">
      <c r="A315" s="82" t="s">
        <v>169</v>
      </c>
      <c r="B315" s="15" t="s">
        <v>170</v>
      </c>
      <c r="C315" s="69"/>
      <c r="D315" s="69"/>
      <c r="E315" s="69"/>
    </row>
    <row r="316" spans="1:5" ht="12.75">
      <c r="A316" s="77" t="s">
        <v>171</v>
      </c>
      <c r="B316" s="16" t="s">
        <v>172</v>
      </c>
      <c r="C316" s="68"/>
      <c r="D316" s="68"/>
      <c r="E316" s="69"/>
    </row>
    <row r="317" spans="1:5" ht="12.75">
      <c r="A317" s="77" t="s">
        <v>173</v>
      </c>
      <c r="B317" s="16" t="s">
        <v>174</v>
      </c>
      <c r="C317" s="68"/>
      <c r="D317" s="68"/>
      <c r="E317" s="69"/>
    </row>
    <row r="318" spans="1:5" ht="12.75">
      <c r="A318" s="77"/>
      <c r="B318" s="15" t="s">
        <v>487</v>
      </c>
      <c r="C318" s="68"/>
      <c r="D318" s="68"/>
      <c r="E318" s="69"/>
    </row>
    <row r="319" spans="1:5" ht="12.75">
      <c r="A319" s="77"/>
      <c r="B319" s="15" t="s">
        <v>488</v>
      </c>
      <c r="C319" s="68"/>
      <c r="D319" s="68"/>
      <c r="E319" s="69"/>
    </row>
    <row r="320" spans="1:5" ht="12.75">
      <c r="A320" s="77"/>
      <c r="B320" s="16"/>
      <c r="C320" s="69"/>
      <c r="D320" s="69"/>
      <c r="E320" s="69"/>
    </row>
    <row r="321" spans="1:5" ht="12.75">
      <c r="A321" s="76">
        <v>2000</v>
      </c>
      <c r="B321" s="15" t="s">
        <v>178</v>
      </c>
      <c r="C321" s="69"/>
      <c r="D321" s="69"/>
      <c r="E321" s="69"/>
    </row>
    <row r="322" spans="1:5" ht="12.75">
      <c r="A322" s="82"/>
      <c r="B322" s="15" t="s">
        <v>179</v>
      </c>
      <c r="C322" s="69"/>
      <c r="D322" s="69"/>
      <c r="E322" s="69"/>
    </row>
    <row r="323" spans="1:5" ht="12.75">
      <c r="A323" s="82">
        <v>2490</v>
      </c>
      <c r="B323" s="15" t="s">
        <v>489</v>
      </c>
      <c r="C323" s="69"/>
      <c r="D323" s="69"/>
      <c r="E323" s="69"/>
    </row>
    <row r="324" spans="1:5" ht="12.75">
      <c r="A324" s="82"/>
      <c r="B324" s="15" t="s">
        <v>490</v>
      </c>
      <c r="C324" s="69"/>
      <c r="D324" s="69"/>
      <c r="E324" s="69"/>
    </row>
    <row r="325" spans="1:5" ht="12.75">
      <c r="A325" s="29">
        <v>2600</v>
      </c>
      <c r="B325" s="15" t="s">
        <v>180</v>
      </c>
      <c r="C325" s="69"/>
      <c r="D325" s="69"/>
      <c r="E325" s="69"/>
    </row>
    <row r="326" spans="1:5" ht="12.75">
      <c r="A326" s="82"/>
      <c r="B326" s="15" t="s">
        <v>181</v>
      </c>
      <c r="C326" s="69"/>
      <c r="D326" s="69"/>
      <c r="E326" s="69"/>
    </row>
    <row r="327" spans="1:5" ht="12.75">
      <c r="A327" s="82">
        <v>2680</v>
      </c>
      <c r="B327" s="15" t="s">
        <v>182</v>
      </c>
      <c r="C327" s="69"/>
      <c r="D327" s="69"/>
      <c r="E327" s="69"/>
    </row>
    <row r="328" spans="1:5" ht="12.75">
      <c r="A328" s="77">
        <v>2683</v>
      </c>
      <c r="B328" s="16" t="s">
        <v>183</v>
      </c>
      <c r="C328" s="69"/>
      <c r="D328" s="69"/>
      <c r="E328" s="69"/>
    </row>
    <row r="329" spans="1:5" ht="12.75">
      <c r="A329" s="77"/>
      <c r="B329" s="16" t="s">
        <v>184</v>
      </c>
      <c r="C329" s="68"/>
      <c r="D329" s="68"/>
      <c r="E329" s="69"/>
    </row>
    <row r="330" spans="1:5" ht="12.75">
      <c r="A330" s="77"/>
      <c r="B330" s="71" t="s">
        <v>491</v>
      </c>
      <c r="C330" s="68"/>
      <c r="D330" s="68"/>
      <c r="E330" s="69"/>
    </row>
    <row r="331" spans="1:5" ht="12.75">
      <c r="A331" s="77"/>
      <c r="B331" s="16" t="s">
        <v>492</v>
      </c>
      <c r="C331" s="68"/>
      <c r="D331" s="68"/>
      <c r="E331" s="69"/>
    </row>
    <row r="332" spans="1:5" ht="12.75">
      <c r="A332" s="77">
        <v>2684</v>
      </c>
      <c r="B332" s="16" t="s">
        <v>263</v>
      </c>
      <c r="C332" s="69"/>
      <c r="D332" s="69"/>
      <c r="E332" s="69"/>
    </row>
    <row r="333" spans="1:5" ht="12.75">
      <c r="A333" s="77"/>
      <c r="B333" s="16" t="s">
        <v>264</v>
      </c>
      <c r="C333" s="69"/>
      <c r="D333" s="69"/>
      <c r="E333" s="69"/>
    </row>
    <row r="334" spans="1:5" ht="12.75">
      <c r="A334" s="77"/>
      <c r="B334" s="16" t="s">
        <v>493</v>
      </c>
      <c r="C334" s="69"/>
      <c r="D334" s="69"/>
      <c r="E334" s="69"/>
    </row>
    <row r="335" spans="1:5" ht="12.75">
      <c r="A335" s="77"/>
      <c r="B335" s="16" t="s">
        <v>266</v>
      </c>
      <c r="C335" s="69"/>
      <c r="D335" s="69"/>
      <c r="E335" s="69"/>
    </row>
    <row r="336" spans="1:5" ht="12.75">
      <c r="A336" s="77"/>
      <c r="B336" s="16" t="s">
        <v>267</v>
      </c>
      <c r="C336" s="69"/>
      <c r="D336" s="69"/>
      <c r="E336" s="69"/>
    </row>
    <row r="337" spans="1:5" ht="12.75">
      <c r="A337" s="77"/>
      <c r="B337" s="16" t="s">
        <v>494</v>
      </c>
      <c r="C337" s="68"/>
      <c r="D337" s="68"/>
      <c r="E337" s="69"/>
    </row>
    <row r="338" spans="1:5" ht="12.75">
      <c r="A338" s="77"/>
      <c r="B338" s="15" t="s">
        <v>495</v>
      </c>
      <c r="C338" s="68"/>
      <c r="D338" s="68"/>
      <c r="E338" s="69"/>
    </row>
    <row r="339" spans="1:5" ht="12.75">
      <c r="A339" s="77"/>
      <c r="B339" s="16"/>
      <c r="C339" s="69"/>
      <c r="D339" s="69"/>
      <c r="E339" s="69"/>
    </row>
    <row r="340" spans="1:5" ht="12.75">
      <c r="A340" s="76">
        <v>3000</v>
      </c>
      <c r="B340" s="15" t="s">
        <v>186</v>
      </c>
      <c r="C340" s="69"/>
      <c r="D340" s="69"/>
      <c r="E340" s="69"/>
    </row>
    <row r="341" spans="1:5" ht="12.75">
      <c r="A341" s="82"/>
      <c r="B341" s="15" t="s">
        <v>187</v>
      </c>
      <c r="C341" s="69"/>
      <c r="D341" s="69"/>
      <c r="E341" s="69"/>
    </row>
    <row r="342" spans="1:5" ht="12.75">
      <c r="A342" s="29">
        <v>3100</v>
      </c>
      <c r="B342" s="15" t="s">
        <v>188</v>
      </c>
      <c r="C342" s="69"/>
      <c r="D342" s="69"/>
      <c r="E342" s="69"/>
    </row>
    <row r="343" spans="1:5" ht="12.75">
      <c r="A343" s="82"/>
      <c r="B343" s="15" t="s">
        <v>104</v>
      </c>
      <c r="C343" s="69"/>
      <c r="D343" s="69"/>
      <c r="E343" s="69"/>
    </row>
    <row r="344" spans="1:5" ht="12.75">
      <c r="A344" s="82">
        <v>3190</v>
      </c>
      <c r="B344" s="15" t="s">
        <v>190</v>
      </c>
      <c r="C344" s="69"/>
      <c r="D344" s="69"/>
      <c r="E344" s="69"/>
    </row>
    <row r="345" spans="1:5" ht="12.75">
      <c r="A345" s="77">
        <v>3192</v>
      </c>
      <c r="B345" s="16" t="s">
        <v>191</v>
      </c>
      <c r="C345" s="69"/>
      <c r="D345" s="69"/>
      <c r="E345" s="69"/>
    </row>
    <row r="346" spans="1:5" ht="12.75">
      <c r="A346" s="77"/>
      <c r="B346" s="16" t="s">
        <v>192</v>
      </c>
      <c r="C346" s="68"/>
      <c r="D346" s="68"/>
      <c r="E346" s="69"/>
    </row>
    <row r="347" spans="1:5" ht="12.75">
      <c r="A347" s="77"/>
      <c r="B347" s="16"/>
      <c r="C347" s="68"/>
      <c r="D347" s="68"/>
      <c r="E347" s="69"/>
    </row>
    <row r="348" spans="1:5" ht="12.75">
      <c r="A348" s="77"/>
      <c r="B348" s="16"/>
      <c r="C348" s="68"/>
      <c r="D348" s="68"/>
      <c r="E348" s="69"/>
    </row>
    <row r="349" spans="1:5" ht="12.75">
      <c r="A349" s="77"/>
      <c r="B349" s="16"/>
      <c r="C349" s="68"/>
      <c r="D349" s="68"/>
      <c r="E349" s="69"/>
    </row>
    <row r="350" spans="1:5" ht="12.75">
      <c r="A350" s="77"/>
      <c r="B350" s="77" t="s">
        <v>189</v>
      </c>
      <c r="C350" s="68"/>
      <c r="D350" s="68"/>
      <c r="E350" s="69"/>
    </row>
    <row r="351" spans="1:5" ht="25.5">
      <c r="A351" s="72" t="s">
        <v>6</v>
      </c>
      <c r="B351" s="73" t="s">
        <v>7</v>
      </c>
      <c r="C351" s="74" t="s">
        <v>342</v>
      </c>
      <c r="D351" s="74" t="s">
        <v>343</v>
      </c>
      <c r="E351" s="74" t="s">
        <v>10</v>
      </c>
    </row>
    <row r="352" spans="1:5" ht="12.75">
      <c r="A352" s="16"/>
      <c r="B352" s="77" t="s">
        <v>42</v>
      </c>
      <c r="C352" s="68"/>
      <c r="D352" s="68"/>
      <c r="E352" s="69"/>
    </row>
    <row r="353" spans="1:5" ht="12.75">
      <c r="A353" s="16"/>
      <c r="B353" s="77"/>
      <c r="C353" s="68"/>
      <c r="D353" s="68"/>
      <c r="E353" s="69"/>
    </row>
    <row r="354" spans="1:5" ht="12.75">
      <c r="A354" s="77"/>
      <c r="B354" s="16"/>
      <c r="C354" s="68"/>
      <c r="D354" s="68"/>
      <c r="E354" s="69"/>
    </row>
    <row r="355" spans="1:5" ht="12.75">
      <c r="A355" s="77">
        <v>3199</v>
      </c>
      <c r="B355" s="16" t="s">
        <v>496</v>
      </c>
      <c r="C355" s="69"/>
      <c r="D355" s="69"/>
      <c r="E355" s="69"/>
    </row>
    <row r="356" spans="1:5" ht="12.75">
      <c r="A356" s="77"/>
      <c r="B356" s="16" t="s">
        <v>497</v>
      </c>
      <c r="C356" s="68"/>
      <c r="D356" s="68"/>
      <c r="E356" s="69"/>
    </row>
    <row r="357" spans="1:5" ht="12.75">
      <c r="A357" s="29">
        <v>3300</v>
      </c>
      <c r="B357" s="15" t="s">
        <v>193</v>
      </c>
      <c r="C357" s="69"/>
      <c r="D357" s="69"/>
      <c r="E357" s="69"/>
    </row>
    <row r="358" spans="1:5" ht="12.75">
      <c r="A358" s="29">
        <v>3400</v>
      </c>
      <c r="B358" s="15" t="s">
        <v>194</v>
      </c>
      <c r="C358" s="69"/>
      <c r="D358" s="69"/>
      <c r="E358" s="69"/>
    </row>
    <row r="359" spans="1:5" ht="12.75">
      <c r="A359" s="82">
        <v>3310</v>
      </c>
      <c r="B359" s="15" t="s">
        <v>195</v>
      </c>
      <c r="C359" s="69"/>
      <c r="D359" s="69"/>
      <c r="E359" s="69"/>
    </row>
    <row r="360" spans="1:5" ht="12.75">
      <c r="A360" s="82"/>
      <c r="B360" s="15" t="s">
        <v>498</v>
      </c>
      <c r="C360" s="69"/>
      <c r="D360" s="69"/>
      <c r="E360" s="69"/>
    </row>
    <row r="361" spans="1:5" ht="12.75">
      <c r="A361" s="82"/>
      <c r="B361" s="15" t="s">
        <v>499</v>
      </c>
      <c r="C361" s="69"/>
      <c r="D361" s="69"/>
      <c r="E361" s="69"/>
    </row>
    <row r="362" spans="1:5" ht="12.75">
      <c r="A362" s="77">
        <v>3311</v>
      </c>
      <c r="B362" s="16" t="s">
        <v>500</v>
      </c>
      <c r="C362" s="69"/>
      <c r="D362" s="69"/>
      <c r="E362" s="69"/>
    </row>
    <row r="363" spans="1:5" ht="12.75">
      <c r="A363" s="77"/>
      <c r="B363" s="16" t="s">
        <v>501</v>
      </c>
      <c r="C363" s="68"/>
      <c r="D363" s="68"/>
      <c r="E363" s="69"/>
    </row>
    <row r="364" spans="1:5" ht="12.75">
      <c r="A364" s="82">
        <v>3340</v>
      </c>
      <c r="B364" s="15" t="s">
        <v>502</v>
      </c>
      <c r="C364" s="69"/>
      <c r="D364" s="69"/>
      <c r="E364" s="69"/>
    </row>
    <row r="365" spans="1:5" ht="12.75">
      <c r="A365" s="82">
        <v>3350</v>
      </c>
      <c r="B365" s="15" t="s">
        <v>433</v>
      </c>
      <c r="C365" s="69"/>
      <c r="D365" s="69"/>
      <c r="E365" s="69"/>
    </row>
    <row r="366" spans="1:5" ht="12.75">
      <c r="A366" s="77">
        <v>3341</v>
      </c>
      <c r="B366" s="16" t="s">
        <v>503</v>
      </c>
      <c r="C366" s="69"/>
      <c r="D366" s="69"/>
      <c r="E366" s="69"/>
    </row>
    <row r="367" spans="1:5" ht="12.75">
      <c r="A367" s="77"/>
      <c r="B367" s="16" t="s">
        <v>504</v>
      </c>
      <c r="C367" s="68"/>
      <c r="D367" s="68"/>
      <c r="E367" s="69"/>
    </row>
    <row r="368" spans="1:5" ht="12.75">
      <c r="A368" s="77">
        <v>3342</v>
      </c>
      <c r="B368" s="16" t="s">
        <v>505</v>
      </c>
      <c r="C368" s="69"/>
      <c r="D368" s="69"/>
      <c r="E368" s="69"/>
    </row>
    <row r="369" spans="1:5" ht="12.75">
      <c r="A369" s="77"/>
      <c r="B369" s="16" t="s">
        <v>504</v>
      </c>
      <c r="C369" s="68"/>
      <c r="D369" s="68"/>
      <c r="E369" s="69"/>
    </row>
    <row r="370" spans="1:5" ht="12.75">
      <c r="A370" s="77">
        <v>3343</v>
      </c>
      <c r="B370" s="16" t="s">
        <v>506</v>
      </c>
      <c r="C370" s="69"/>
      <c r="D370" s="69"/>
      <c r="E370" s="69"/>
    </row>
    <row r="371" spans="1:5" ht="12.75">
      <c r="A371" s="77"/>
      <c r="B371" s="16" t="s">
        <v>501</v>
      </c>
      <c r="C371" s="68"/>
      <c r="D371" s="68"/>
      <c r="E371" s="69"/>
    </row>
    <row r="372" spans="1:5" ht="12.75">
      <c r="A372" s="77">
        <v>3344</v>
      </c>
      <c r="B372" s="16" t="s">
        <v>507</v>
      </c>
      <c r="C372" s="69"/>
      <c r="D372" s="69"/>
      <c r="E372" s="69"/>
    </row>
    <row r="373" spans="1:5" ht="12.75">
      <c r="A373" s="77"/>
      <c r="B373" s="16" t="s">
        <v>508</v>
      </c>
      <c r="C373" s="68"/>
      <c r="D373" s="68"/>
      <c r="E373" s="69"/>
    </row>
    <row r="374" spans="1:5" ht="12.75">
      <c r="A374" s="77">
        <v>3359</v>
      </c>
      <c r="B374" s="16" t="s">
        <v>509</v>
      </c>
      <c r="C374" s="69"/>
      <c r="D374" s="69"/>
      <c r="E374" s="69"/>
    </row>
    <row r="375" spans="1:5" ht="12.75">
      <c r="A375" s="77"/>
      <c r="B375" s="16" t="s">
        <v>510</v>
      </c>
      <c r="C375" s="68"/>
      <c r="D375" s="68"/>
      <c r="E375" s="69"/>
    </row>
    <row r="376" spans="1:5" ht="12.75">
      <c r="A376" s="82">
        <v>3360</v>
      </c>
      <c r="B376" s="15" t="s">
        <v>198</v>
      </c>
      <c r="C376" s="69"/>
      <c r="D376" s="69"/>
      <c r="E376" s="69"/>
    </row>
    <row r="377" spans="1:5" ht="12.75">
      <c r="A377" s="82">
        <v>3370</v>
      </c>
      <c r="B377" s="15" t="s">
        <v>199</v>
      </c>
      <c r="C377" s="69"/>
      <c r="D377" s="69"/>
      <c r="E377" s="69"/>
    </row>
    <row r="378" spans="1:5" ht="12.75">
      <c r="A378" s="77">
        <v>3363</v>
      </c>
      <c r="B378" s="16" t="s">
        <v>200</v>
      </c>
      <c r="C378" s="69"/>
      <c r="D378" s="69"/>
      <c r="E378" s="69"/>
    </row>
    <row r="379" spans="1:5" ht="12.75">
      <c r="A379" s="77"/>
      <c r="B379" s="16" t="s">
        <v>201</v>
      </c>
      <c r="C379" s="68"/>
      <c r="D379" s="68"/>
      <c r="E379" s="69"/>
    </row>
    <row r="380" spans="1:5" ht="12.75">
      <c r="A380" s="77">
        <v>3379</v>
      </c>
      <c r="B380" s="16" t="s">
        <v>202</v>
      </c>
      <c r="C380" s="69"/>
      <c r="D380" s="69"/>
      <c r="E380" s="69"/>
    </row>
    <row r="381" spans="1:5" ht="12.75">
      <c r="A381" s="77"/>
      <c r="B381" s="16" t="s">
        <v>203</v>
      </c>
      <c r="C381" s="68"/>
      <c r="D381" s="68"/>
      <c r="E381" s="69"/>
    </row>
    <row r="382" spans="1:5" ht="12.75">
      <c r="A382" s="82">
        <v>3390</v>
      </c>
      <c r="B382" s="15" t="s">
        <v>204</v>
      </c>
      <c r="C382" s="69"/>
      <c r="D382" s="69"/>
      <c r="E382" s="69"/>
    </row>
    <row r="383" spans="1:5" ht="12.75">
      <c r="A383" s="82"/>
      <c r="B383" s="15" t="s">
        <v>205</v>
      </c>
      <c r="C383" s="69"/>
      <c r="D383" s="69"/>
      <c r="E383" s="69"/>
    </row>
    <row r="384" spans="1:5" ht="12.75">
      <c r="A384" s="82"/>
      <c r="B384" s="15" t="s">
        <v>206</v>
      </c>
      <c r="C384" s="69"/>
      <c r="D384" s="69"/>
      <c r="E384" s="69"/>
    </row>
    <row r="385" spans="1:5" ht="12.75">
      <c r="A385" s="82"/>
      <c r="B385" s="15" t="s">
        <v>207</v>
      </c>
      <c r="C385" s="69"/>
      <c r="D385" s="69"/>
      <c r="E385" s="69"/>
    </row>
    <row r="386" spans="1:5" ht="12.75">
      <c r="A386" s="77">
        <v>3391</v>
      </c>
      <c r="B386" s="16" t="s">
        <v>208</v>
      </c>
      <c r="C386" s="69"/>
      <c r="D386" s="69"/>
      <c r="E386" s="69"/>
    </row>
    <row r="387" spans="1:5" ht="12.75">
      <c r="A387" s="77"/>
      <c r="B387" s="16" t="s">
        <v>209</v>
      </c>
      <c r="C387" s="68"/>
      <c r="D387" s="68"/>
      <c r="E387" s="69"/>
    </row>
    <row r="388" spans="1:5" ht="12.75">
      <c r="A388" s="77">
        <v>3392</v>
      </c>
      <c r="B388" s="16" t="s">
        <v>204</v>
      </c>
      <c r="C388" s="69"/>
      <c r="D388" s="69"/>
      <c r="E388" s="69"/>
    </row>
    <row r="389" spans="1:5" ht="12.75">
      <c r="A389" s="77"/>
      <c r="B389" s="16" t="s">
        <v>210</v>
      </c>
      <c r="C389" s="69"/>
      <c r="D389" s="69"/>
      <c r="E389" s="69"/>
    </row>
    <row r="390" spans="1:5" ht="12.75">
      <c r="A390" s="77"/>
      <c r="B390" s="16" t="s">
        <v>82</v>
      </c>
      <c r="C390" s="68"/>
      <c r="D390" s="68"/>
      <c r="E390" s="69"/>
    </row>
    <row r="391" spans="1:5" ht="12.75">
      <c r="A391" s="77"/>
      <c r="B391" s="15" t="s">
        <v>511</v>
      </c>
      <c r="C391" s="68"/>
      <c r="D391" s="68"/>
      <c r="E391" s="69"/>
    </row>
    <row r="392" spans="1:5" ht="12.75">
      <c r="A392" s="77"/>
      <c r="B392" s="15" t="s">
        <v>512</v>
      </c>
      <c r="C392" s="68"/>
      <c r="D392" s="68"/>
      <c r="E392" s="69"/>
    </row>
    <row r="393" spans="1:5" ht="12.75">
      <c r="A393" s="77"/>
      <c r="B393" s="16"/>
      <c r="C393" s="69"/>
      <c r="D393" s="69"/>
      <c r="E393" s="69"/>
    </row>
    <row r="394" spans="1:5" ht="12.75">
      <c r="A394" s="77"/>
      <c r="B394" s="16"/>
      <c r="C394" s="69"/>
      <c r="D394" s="69"/>
      <c r="E394" s="69"/>
    </row>
    <row r="395" spans="1:5" ht="12.75">
      <c r="A395" s="77"/>
      <c r="B395" s="16"/>
      <c r="C395" s="69"/>
      <c r="D395" s="69"/>
      <c r="E395" s="69"/>
    </row>
    <row r="396" spans="1:5" ht="25.5" customHeight="1">
      <c r="A396" s="77"/>
      <c r="B396" s="70" t="s">
        <v>219</v>
      </c>
      <c r="C396" s="69"/>
      <c r="D396" s="69"/>
      <c r="E396" s="69"/>
    </row>
    <row r="397" spans="1:5" ht="14.25">
      <c r="A397" s="77"/>
      <c r="B397" s="70"/>
      <c r="C397" s="69"/>
      <c r="D397" s="69"/>
      <c r="E397" s="69"/>
    </row>
    <row r="398" spans="1:5" ht="25.5" customHeight="1">
      <c r="A398" s="77"/>
      <c r="B398" s="70" t="s">
        <v>212</v>
      </c>
      <c r="C398" s="69"/>
      <c r="D398" s="69"/>
      <c r="E398" s="69"/>
    </row>
    <row r="399" spans="1:5" ht="14.25">
      <c r="A399" s="77"/>
      <c r="B399" s="70"/>
      <c r="C399" s="69"/>
      <c r="D399" s="69"/>
      <c r="E399" s="69"/>
    </row>
    <row r="400" spans="1:5" ht="12.75">
      <c r="A400" s="76">
        <v>9000</v>
      </c>
      <c r="B400" s="15" t="s">
        <v>220</v>
      </c>
      <c r="C400" s="69"/>
      <c r="D400" s="69"/>
      <c r="E400" s="69"/>
    </row>
    <row r="401" spans="1:5" ht="12.75">
      <c r="A401" s="29">
        <v>9700</v>
      </c>
      <c r="B401" s="15" t="s">
        <v>270</v>
      </c>
      <c r="C401" s="69"/>
      <c r="D401" s="69"/>
      <c r="E401" s="69"/>
    </row>
    <row r="402" spans="1:5" ht="12.75">
      <c r="A402" s="29">
        <v>9800</v>
      </c>
      <c r="B402" s="15" t="s">
        <v>271</v>
      </c>
      <c r="C402" s="69"/>
      <c r="D402" s="69"/>
      <c r="E402" s="69"/>
    </row>
    <row r="403" spans="1:5" ht="12.75">
      <c r="A403" s="82">
        <v>9720</v>
      </c>
      <c r="B403" s="15" t="s">
        <v>513</v>
      </c>
      <c r="C403" s="69"/>
      <c r="D403" s="69"/>
      <c r="E403" s="69"/>
    </row>
    <row r="404" spans="1:5" ht="12.75">
      <c r="A404" s="77"/>
      <c r="B404" s="15" t="s">
        <v>514</v>
      </c>
      <c r="C404" s="69"/>
      <c r="D404" s="69"/>
      <c r="E404" s="69"/>
    </row>
    <row r="405" spans="1:5" ht="12.75">
      <c r="A405" s="77"/>
      <c r="B405" s="16"/>
      <c r="C405" s="69"/>
      <c r="D405" s="69"/>
      <c r="E405" s="69"/>
    </row>
    <row r="406" spans="1:5" ht="12.75">
      <c r="A406" s="77"/>
      <c r="B406" s="16"/>
      <c r="C406" s="69"/>
      <c r="D406" s="69"/>
      <c r="E406" s="69"/>
    </row>
    <row r="407" spans="1:5" ht="12.75">
      <c r="A407" s="77"/>
      <c r="B407" s="77" t="s">
        <v>189</v>
      </c>
      <c r="C407" s="68"/>
      <c r="D407" s="68"/>
      <c r="E407" s="69"/>
    </row>
    <row r="408" spans="1:5" ht="25.5">
      <c r="A408" s="72" t="s">
        <v>6</v>
      </c>
      <c r="B408" s="73" t="s">
        <v>7</v>
      </c>
      <c r="C408" s="74" t="s">
        <v>342</v>
      </c>
      <c r="D408" s="74" t="s">
        <v>343</v>
      </c>
      <c r="E408" s="74" t="s">
        <v>10</v>
      </c>
    </row>
    <row r="409" spans="1:5" ht="12.75">
      <c r="A409" s="16"/>
      <c r="B409" s="77" t="s">
        <v>42</v>
      </c>
      <c r="C409" s="68"/>
      <c r="D409" s="68"/>
      <c r="E409" s="69"/>
    </row>
    <row r="410" spans="1:5" ht="12.75">
      <c r="A410" s="77"/>
      <c r="B410" s="16"/>
      <c r="C410" s="69"/>
      <c r="D410" s="69"/>
      <c r="E410" s="69"/>
    </row>
    <row r="411" spans="1:5" ht="12.75">
      <c r="A411" s="77"/>
      <c r="B411" s="16"/>
      <c r="C411" s="69"/>
      <c r="D411" s="69"/>
      <c r="E411" s="69"/>
    </row>
    <row r="412" spans="1:5" ht="12.75">
      <c r="A412" s="77">
        <v>9725</v>
      </c>
      <c r="B412" s="16" t="s">
        <v>515</v>
      </c>
      <c r="C412" s="69"/>
      <c r="D412" s="69"/>
      <c r="E412" s="69"/>
    </row>
    <row r="413" spans="1:5" ht="12.75">
      <c r="A413" s="77"/>
      <c r="B413" s="16" t="s">
        <v>516</v>
      </c>
      <c r="C413" s="68"/>
      <c r="D413" s="68"/>
      <c r="E413" s="69"/>
    </row>
    <row r="414" spans="1:5" ht="12.75">
      <c r="A414" s="82">
        <v>9730</v>
      </c>
      <c r="B414" s="15" t="s">
        <v>517</v>
      </c>
      <c r="C414" s="69"/>
      <c r="D414" s="69"/>
      <c r="E414" s="69"/>
    </row>
    <row r="415" spans="1:5" ht="12.75">
      <c r="A415" s="82"/>
      <c r="B415" s="15" t="s">
        <v>518</v>
      </c>
      <c r="C415" s="69"/>
      <c r="D415" s="69"/>
      <c r="E415" s="69"/>
    </row>
    <row r="416" spans="1:5" ht="12.75">
      <c r="A416" s="77">
        <v>9739</v>
      </c>
      <c r="B416" s="16" t="s">
        <v>519</v>
      </c>
      <c r="C416" s="69"/>
      <c r="D416" s="69"/>
      <c r="E416" s="69"/>
    </row>
    <row r="417" spans="1:5" ht="12.75">
      <c r="A417" s="77"/>
      <c r="B417" s="16" t="s">
        <v>520</v>
      </c>
      <c r="C417" s="69"/>
      <c r="D417" s="69"/>
      <c r="E417" s="69"/>
    </row>
    <row r="418" spans="1:5" ht="12.75">
      <c r="A418" s="77"/>
      <c r="B418" s="16" t="s">
        <v>521</v>
      </c>
      <c r="C418" s="69"/>
      <c r="D418" s="69"/>
      <c r="E418" s="69"/>
    </row>
    <row r="419" spans="1:5" ht="12.75">
      <c r="A419" s="77"/>
      <c r="B419" s="16" t="s">
        <v>522</v>
      </c>
      <c r="C419" s="69"/>
      <c r="D419" s="69"/>
      <c r="E419" s="69"/>
    </row>
    <row r="420" spans="1:5" ht="12.75">
      <c r="A420" s="77">
        <v>9742</v>
      </c>
      <c r="B420" s="16" t="s">
        <v>523</v>
      </c>
      <c r="C420" s="69"/>
      <c r="D420" s="69"/>
      <c r="E420" s="69"/>
    </row>
    <row r="421" spans="1:5" ht="12.75">
      <c r="A421" s="77"/>
      <c r="B421" s="16" t="s">
        <v>524</v>
      </c>
      <c r="C421" s="69"/>
      <c r="D421" s="69"/>
      <c r="E421" s="69"/>
    </row>
    <row r="422" spans="1:5" ht="12.75">
      <c r="A422" s="77"/>
      <c r="B422" s="16" t="s">
        <v>525</v>
      </c>
      <c r="C422" s="68"/>
      <c r="D422" s="68"/>
      <c r="E422" s="69"/>
    </row>
    <row r="423" spans="1:5" ht="12.75">
      <c r="A423" s="77">
        <v>9747</v>
      </c>
      <c r="B423" s="16" t="s">
        <v>526</v>
      </c>
      <c r="C423" s="68"/>
      <c r="D423" s="68"/>
      <c r="E423" s="69"/>
    </row>
    <row r="424" spans="1:5" ht="12.75">
      <c r="A424" s="82">
        <v>9850</v>
      </c>
      <c r="B424" s="15" t="s">
        <v>221</v>
      </c>
      <c r="C424" s="69"/>
      <c r="D424" s="69"/>
      <c r="E424" s="69"/>
    </row>
    <row r="425" spans="1:5" ht="12.75">
      <c r="A425" s="77">
        <v>9852</v>
      </c>
      <c r="B425" s="16" t="s">
        <v>222</v>
      </c>
      <c r="C425" s="68"/>
      <c r="D425" s="68"/>
      <c r="E425" s="69"/>
    </row>
    <row r="426" spans="1:5" ht="12.75">
      <c r="A426" s="77">
        <v>9859</v>
      </c>
      <c r="B426" s="16" t="s">
        <v>223</v>
      </c>
      <c r="C426" s="69"/>
      <c r="D426" s="69"/>
      <c r="E426" s="69"/>
    </row>
    <row r="427" spans="1:5" ht="12.75">
      <c r="A427" s="77"/>
      <c r="B427" s="16" t="s">
        <v>527</v>
      </c>
      <c r="C427" s="68"/>
      <c r="D427" s="68"/>
      <c r="E427" s="69"/>
    </row>
    <row r="428" spans="1:5" ht="12.75">
      <c r="A428" s="77"/>
      <c r="B428" s="15" t="s">
        <v>528</v>
      </c>
      <c r="C428" s="68"/>
      <c r="D428" s="68"/>
      <c r="E428" s="69"/>
    </row>
    <row r="429" spans="1:5" ht="12.75">
      <c r="A429" s="77"/>
      <c r="B429" s="15" t="s">
        <v>529</v>
      </c>
      <c r="C429" s="68"/>
      <c r="D429" s="68"/>
      <c r="E429" s="69"/>
    </row>
    <row r="430" spans="1:5" ht="12.75">
      <c r="A430" s="77"/>
      <c r="B430" s="15" t="s">
        <v>530</v>
      </c>
      <c r="C430" s="68"/>
      <c r="D430" s="68"/>
      <c r="E430" s="69"/>
    </row>
    <row r="431" spans="1:5" ht="12.75">
      <c r="A431" s="77"/>
      <c r="B431" s="15" t="s">
        <v>531</v>
      </c>
      <c r="C431" s="68"/>
      <c r="D431" s="68"/>
      <c r="E431" s="69"/>
    </row>
    <row r="432" spans="1:5" ht="12.75">
      <c r="A432" s="77"/>
      <c r="B432" s="15" t="s">
        <v>532</v>
      </c>
      <c r="C432" s="68"/>
      <c r="D432" s="68"/>
      <c r="E432" s="69"/>
    </row>
    <row r="433" spans="1:5" ht="12.75">
      <c r="A433" s="77"/>
      <c r="B433" s="16"/>
      <c r="C433" s="68"/>
      <c r="D433" s="68"/>
      <c r="E433" s="69"/>
    </row>
    <row r="434" spans="1:5" ht="12.75">
      <c r="A434" s="77"/>
      <c r="B434" s="16"/>
      <c r="C434" s="69"/>
      <c r="D434" s="69"/>
      <c r="E434" s="69"/>
    </row>
    <row r="435" spans="1:5" ht="12.75">
      <c r="A435" s="77"/>
      <c r="B435" s="16"/>
      <c r="C435" s="69"/>
      <c r="D435" s="69"/>
      <c r="E435" s="69"/>
    </row>
    <row r="436" spans="1:5" ht="12.75">
      <c r="A436" s="77"/>
      <c r="B436" s="16"/>
      <c r="C436" s="69"/>
      <c r="D436" s="69"/>
      <c r="E436" s="69"/>
    </row>
    <row r="437" spans="1:5" ht="12.75">
      <c r="A437" s="77"/>
      <c r="B437" s="16" t="s">
        <v>230</v>
      </c>
      <c r="C437" s="69"/>
      <c r="D437" s="69"/>
      <c r="E437" s="69"/>
    </row>
    <row r="438" spans="1:5" ht="12.75">
      <c r="A438" s="77"/>
      <c r="B438" s="16"/>
      <c r="C438" s="69"/>
      <c r="D438" s="69"/>
      <c r="E438" s="69"/>
    </row>
    <row r="439" spans="1:5" ht="12.75">
      <c r="A439" s="77"/>
      <c r="B439" s="16" t="s">
        <v>231</v>
      </c>
      <c r="C439" s="68">
        <v>650000000</v>
      </c>
      <c r="D439" s="68">
        <v>390000000</v>
      </c>
      <c r="E439" s="69"/>
    </row>
    <row r="440" spans="1:5" ht="12.75">
      <c r="A440" s="77"/>
      <c r="B440" s="16"/>
      <c r="C440" s="69"/>
      <c r="D440" s="69"/>
      <c r="E440" s="69"/>
    </row>
    <row r="441" spans="1:5" ht="12.75">
      <c r="A441" s="77"/>
      <c r="B441" s="16" t="s">
        <v>232</v>
      </c>
      <c r="C441" s="68">
        <v>1291099520</v>
      </c>
      <c r="D441" s="68">
        <v>1414826243</v>
      </c>
      <c r="E441" s="69"/>
    </row>
    <row r="442" spans="1:5" ht="12.75">
      <c r="A442" s="77"/>
      <c r="B442" s="16"/>
      <c r="C442" s="69"/>
      <c r="D442" s="69"/>
      <c r="E442" s="69"/>
    </row>
    <row r="443" spans="1:5" ht="12.75">
      <c r="A443" s="77"/>
      <c r="B443" s="16" t="s">
        <v>233</v>
      </c>
      <c r="C443" s="68">
        <v>1941099520</v>
      </c>
      <c r="D443" s="68">
        <v>1804826243</v>
      </c>
      <c r="E443" s="69"/>
    </row>
    <row r="444" spans="1:5" ht="12.75">
      <c r="A444" s="77"/>
      <c r="B444" s="16"/>
      <c r="C444" s="69"/>
      <c r="D444" s="69"/>
      <c r="E444" s="69"/>
    </row>
    <row r="445" spans="1:5" ht="12.75">
      <c r="A445" s="77"/>
      <c r="B445" s="16" t="s">
        <v>234</v>
      </c>
      <c r="C445" s="68">
        <v>1550950000</v>
      </c>
      <c r="D445" s="68">
        <v>1304450000</v>
      </c>
      <c r="E445" s="69"/>
    </row>
    <row r="446" spans="1:5" ht="12.75">
      <c r="A446" s="77"/>
      <c r="B446" s="16"/>
      <c r="C446" s="69"/>
      <c r="D446" s="69"/>
      <c r="E446" s="69"/>
    </row>
    <row r="447" spans="1:5" ht="12.75">
      <c r="A447" s="77"/>
      <c r="B447" s="16" t="s">
        <v>235</v>
      </c>
      <c r="C447" s="68">
        <v>390149520</v>
      </c>
      <c r="D447" s="68">
        <v>500376243</v>
      </c>
      <c r="E447" s="69"/>
    </row>
    <row r="448" spans="1:5" ht="12.75">
      <c r="A448" s="77"/>
      <c r="B448" s="16"/>
      <c r="C448" s="69"/>
      <c r="D448" s="69"/>
      <c r="E448" s="69"/>
    </row>
    <row r="449" spans="1:5" ht="12.75">
      <c r="A449" s="77"/>
      <c r="B449" s="16"/>
      <c r="C449" s="69"/>
      <c r="D449" s="69"/>
      <c r="E449" s="69"/>
    </row>
    <row r="450" spans="1:5" ht="12.75">
      <c r="A450" s="77"/>
      <c r="B450" s="16"/>
      <c r="C450" s="69"/>
      <c r="D450" s="69"/>
      <c r="E450" s="69"/>
    </row>
    <row r="451" spans="1:5" ht="12.75">
      <c r="A451" s="77"/>
      <c r="B451" s="16"/>
      <c r="C451" s="69"/>
      <c r="D451" s="69"/>
      <c r="E451" s="69"/>
    </row>
    <row r="452" spans="1:5" ht="12.75">
      <c r="A452" s="77"/>
      <c r="B452" s="16" t="s">
        <v>336</v>
      </c>
      <c r="C452" s="69"/>
      <c r="D452" s="69"/>
      <c r="E452" s="69"/>
    </row>
    <row r="453" spans="1:5" ht="12.75">
      <c r="A453" s="77"/>
      <c r="B453" s="16"/>
      <c r="C453" s="69"/>
      <c r="D453" s="69"/>
      <c r="E453" s="69"/>
    </row>
    <row r="454" spans="1:5" ht="12.75">
      <c r="A454" s="77"/>
      <c r="B454" s="16"/>
      <c r="C454" s="69"/>
      <c r="D454" s="69"/>
      <c r="E454" s="69"/>
    </row>
    <row r="455" spans="1:5" ht="12.75">
      <c r="A455" s="77"/>
      <c r="B455" s="16" t="s">
        <v>236</v>
      </c>
      <c r="C455" s="69"/>
      <c r="D455" s="69"/>
      <c r="E455" s="69"/>
    </row>
    <row r="456" spans="1:5" ht="12.75">
      <c r="A456" s="77"/>
      <c r="B456" s="16"/>
      <c r="C456" s="69"/>
      <c r="D456" s="69"/>
      <c r="E456" s="69"/>
    </row>
    <row r="457" spans="1:5" ht="12.75">
      <c r="A457" s="77"/>
      <c r="B457" s="16" t="s">
        <v>237</v>
      </c>
      <c r="C457" s="69"/>
      <c r="D457" s="69" t="s">
        <v>238</v>
      </c>
      <c r="E457" s="69"/>
    </row>
    <row r="458" spans="1:5" ht="12.75">
      <c r="A458" s="77"/>
      <c r="B458" s="16" t="s">
        <v>239</v>
      </c>
      <c r="C458" s="69"/>
      <c r="D458" s="69"/>
      <c r="E458" s="69"/>
    </row>
    <row r="459" spans="1:5" ht="12.75">
      <c r="A459" s="77"/>
      <c r="B459" s="16" t="s">
        <v>240</v>
      </c>
      <c r="C459" s="69"/>
      <c r="D459" s="69"/>
      <c r="E459" s="69"/>
    </row>
    <row r="460" spans="1:5" ht="12.75">
      <c r="A460" s="77"/>
      <c r="B460" s="16"/>
      <c r="C460" s="69"/>
      <c r="D460" s="69"/>
      <c r="E460" s="69"/>
    </row>
    <row r="461" spans="1:5" ht="12.75">
      <c r="A461" s="77"/>
      <c r="B461" s="16"/>
      <c r="C461" s="69"/>
      <c r="D461" s="69"/>
      <c r="E461" s="69"/>
    </row>
    <row r="462" spans="1:5" ht="12.75">
      <c r="A462" s="77"/>
      <c r="B462" s="16"/>
      <c r="C462" s="69"/>
      <c r="D462" s="69"/>
      <c r="E462" s="69"/>
    </row>
    <row r="463" spans="1:5" ht="25.5">
      <c r="A463" s="77"/>
      <c r="B463" s="16" t="s">
        <v>241</v>
      </c>
      <c r="C463" s="69"/>
      <c r="D463" s="69" t="s">
        <v>242</v>
      </c>
      <c r="E463" s="69"/>
    </row>
    <row r="464" spans="1:5" ht="12.75">
      <c r="A464" s="77"/>
      <c r="B464" s="16"/>
      <c r="C464" s="69"/>
      <c r="D464" s="69"/>
      <c r="E464" s="69"/>
    </row>
    <row r="465" spans="1:5" ht="12.75">
      <c r="A465" s="77"/>
      <c r="B465" s="16"/>
      <c r="C465" s="69"/>
      <c r="D465" s="69"/>
      <c r="E465" s="69"/>
    </row>
    <row r="466" spans="1:5" ht="12.75">
      <c r="A466" s="77"/>
      <c r="B466" s="16"/>
      <c r="C466" s="69"/>
      <c r="D466" s="69"/>
      <c r="E466" s="69"/>
    </row>
    <row r="467" spans="1:5" ht="12.75">
      <c r="A467" s="77"/>
      <c r="B467" s="16"/>
      <c r="C467" s="69"/>
      <c r="D467" s="69"/>
      <c r="E467" s="69"/>
    </row>
    <row r="468" spans="1:5" ht="12.75">
      <c r="A468" s="77"/>
      <c r="B468" s="16"/>
      <c r="C468" s="69"/>
      <c r="D468" s="69"/>
      <c r="E468" s="69"/>
    </row>
    <row r="469" spans="1:5" ht="12.75">
      <c r="A469" s="77"/>
      <c r="B469" s="16"/>
      <c r="C469" s="69"/>
      <c r="D469" s="69"/>
      <c r="E469" s="69"/>
    </row>
    <row r="470" spans="1:5" ht="12.75">
      <c r="A470" s="77"/>
      <c r="B470" s="16"/>
      <c r="C470" s="69"/>
      <c r="D470" s="69"/>
      <c r="E470" s="69"/>
    </row>
    <row r="471" spans="1:5" ht="12.75">
      <c r="A471" s="77"/>
      <c r="B471" s="16"/>
      <c r="C471" s="69"/>
      <c r="D471" s="69"/>
      <c r="E471" s="69"/>
    </row>
    <row r="472" spans="1:5" ht="12.75">
      <c r="A472" s="77"/>
      <c r="B472" s="16"/>
      <c r="C472" s="69"/>
      <c r="D472" s="69"/>
      <c r="E472" s="69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</sheetData>
  <sheetProtection/>
  <printOptions/>
  <pageMargins left="0" right="0" top="0.5905511811023623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user</cp:lastModifiedBy>
  <cp:lastPrinted>2012-09-10T10:15:14Z</cp:lastPrinted>
  <dcterms:created xsi:type="dcterms:W3CDTF">2009-10-27T10:31:28Z</dcterms:created>
  <dcterms:modified xsi:type="dcterms:W3CDTF">2013-07-05T09:36:23Z</dcterms:modified>
  <cp:category/>
  <cp:version/>
  <cp:contentType/>
  <cp:contentStatus/>
</cp:coreProperties>
</file>