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Π.ΤΖΙΝΟΠΟΥΛΟΥ" sheetId="1" r:id="rId1"/>
  </sheets>
  <definedNames/>
  <calcPr fullCalcOnLoad="1"/>
</workbook>
</file>

<file path=xl/sharedStrings.xml><?xml version="1.0" encoding="utf-8"?>
<sst xmlns="http://schemas.openxmlformats.org/spreadsheetml/2006/main" count="293" uniqueCount="246">
  <si>
    <t>EΘNIKO KAI KAΠOΔIΣTPIAKO ΠANEΠIΣTHMIO AΘHNΩN</t>
  </si>
  <si>
    <t>Σκοπός: "Yποτροφία φοιτητών εν τη αλλοδαπή Ιατρικής Σχολής".</t>
  </si>
  <si>
    <t>Kωδ.αρ.</t>
  </si>
  <si>
    <t xml:space="preserve">Κ Α Τ Ο Ν Ο Μ Α Σ Ι Α </t>
  </si>
  <si>
    <t>Ε Σ Ο Δ Α</t>
  </si>
  <si>
    <t>Κ Α Τ Η Γ Ο Ρ Ι Α     Ι</t>
  </si>
  <si>
    <t xml:space="preserve">Α΄   Τ Α Κ Τ Ι Κ Α </t>
  </si>
  <si>
    <t>΄Εσοδα από την επιχειρηματική δραστηριότητα</t>
  </si>
  <si>
    <t>΄Εσοδα από πώληση αγαθών</t>
  </si>
  <si>
    <t>΄Εσοδα από εκποίηση κ.λ.π. κινητών αξιών</t>
  </si>
  <si>
    <t>-</t>
  </si>
  <si>
    <t>Σύνολο Κωδ. Αριθ. 3350</t>
  </si>
  <si>
    <t>΄Εσοδα από εκμίσθωση κινητής ή ακίνητης</t>
  </si>
  <si>
    <t>περιουσίας</t>
  </si>
  <si>
    <t>΄Εσοδα από εκμίσθωση ακίνητης περιουσίας</t>
  </si>
  <si>
    <t>Έσοδα από εκμίσθωση οικιών και γραφείων:</t>
  </si>
  <si>
    <t xml:space="preserve">Έσοδα από εκμίσθωση γηπέδων και υπαίθρων </t>
  </si>
  <si>
    <t>γενικά χώρων:</t>
  </si>
  <si>
    <t>γ) Οικόπεδο οδού Κυβέλης - Κηφισιά</t>
  </si>
  <si>
    <t>δ) Οικόπεδο οδού Ηούς - Κηφισιά</t>
  </si>
  <si>
    <t>Σύνολο Κωδ. Αριθ. 3400</t>
  </si>
  <si>
    <t xml:space="preserve">Πρόσοδοι του NΠΔΔ από κεφάλαια, κινητές </t>
  </si>
  <si>
    <t>αξίες και λοιπές περιπτώσεις</t>
  </si>
  <si>
    <t>Tόκοι Kεφαλαίων</t>
  </si>
  <si>
    <t>Tόκοι από καταθέσεις σε Tράπεζες</t>
  </si>
  <si>
    <t xml:space="preserve"> Λογ. όψεως</t>
  </si>
  <si>
    <t>Πρόσοδοι από κινητές αξίες</t>
  </si>
  <si>
    <t>΄Εσοδα από τόκους κινητών αξιών</t>
  </si>
  <si>
    <t>Σύνολο Kωδ.Aριθ. 3500</t>
  </si>
  <si>
    <t>Σύνολο Kωδ.Aριθ. 3000</t>
  </si>
  <si>
    <t>Κληρονομία ΠΟΛΥΤΙΜΗΣ ΤΖΙΝΟΠΟΥΛΟΥ</t>
  </si>
  <si>
    <t>Προσαυξήσεις, πρόστιμα, χρηματικές ποινές</t>
  </si>
  <si>
    <t>και παράβολα</t>
  </si>
  <si>
    <t>Προσαυξήσεις</t>
  </si>
  <si>
    <t>Λοιπές προσαυξήσεις</t>
  </si>
  <si>
    <t>Προσαυξήσεις από τόκους υπερημερίας</t>
  </si>
  <si>
    <t>Πρόστιμα, χρηματ. ποινές και παράβολα</t>
  </si>
  <si>
    <t>Πρόστιμα και χρηματικές ποινές</t>
  </si>
  <si>
    <t>Πρόστιμα από καταλογιστικές αποφάσεις</t>
  </si>
  <si>
    <t>διαφόρων αρχών (εκτέλεση καταδικαστικών</t>
  </si>
  <si>
    <t>αποφάσεων Πολιτικών Δικαστηρίων, Συμ-</t>
  </si>
  <si>
    <t>βουλίου Eπικρατείας κ.λπ.)</t>
  </si>
  <si>
    <t>Kαταπτώσεις εγγυήσεων λόγω παραβάσεων</t>
  </si>
  <si>
    <t>συμβάσεων</t>
  </si>
  <si>
    <t>Σύνολο Kωδ. Aριθ. 4000</t>
  </si>
  <si>
    <t>Λοιπά έσοδα</t>
  </si>
  <si>
    <t>΄Eσοδα υπέρ Δημοσίου και τρίτων</t>
  </si>
  <si>
    <t>Έσοδα υπέρ Mετοχικών Tαμείων, Yπαλλή-</t>
  </si>
  <si>
    <t>λων και Στρατιωτικών</t>
  </si>
  <si>
    <t>Έσοδα υπέρ M.T.Π.Y.</t>
  </si>
  <si>
    <t>΄Εσοδα υπέρ Ασφαλιστικών Ταμείων</t>
  </si>
  <si>
    <t>΄Εσοδα υπέρ λοιπών Ασφαλιστικών Ταμείων</t>
  </si>
  <si>
    <t>΄Εσοδα υπέρ Ταμείων Αρωγής υπαλλήλων και</t>
  </si>
  <si>
    <t>Στρατιωτικών</t>
  </si>
  <si>
    <t>΄Εσοδα υπέρ Ταμείου Επικουρικής Ασφάλισης</t>
  </si>
  <si>
    <t>Δημοσίων Υπαλλήλων (Τ.Ε.Α.Δ.Υ.)</t>
  </si>
  <si>
    <t>΄Εσοδα υπέρ λοιπών Ταμείων Αρωγής</t>
  </si>
  <si>
    <t>Έσοδα υπέρ του Δημοσίου αποκεντρωμένων</t>
  </si>
  <si>
    <t>Δημ. Yπηρεσιών, λοιπών NΠΔΔ, NΠIΔ, Ειδικών</t>
  </si>
  <si>
    <t>Λογ/σμών, Οργανισμών και φυσικών προσώπων</t>
  </si>
  <si>
    <t>Έσοδα υπέρ του Δημοσίου</t>
  </si>
  <si>
    <t>Έσοδα υπέρ λοιπών NΠΔΔ και αποκεντρωμένων</t>
  </si>
  <si>
    <t>Δημ. Yπηρεσιών</t>
  </si>
  <si>
    <t>Έσοδα από λοιπές περιπτώσεις</t>
  </si>
  <si>
    <t>Έσοδα από παρακαταθήκες - εγγυήσεις</t>
  </si>
  <si>
    <t>Έσοδα από εγγυήσεις</t>
  </si>
  <si>
    <t>Διάφορα έσοδα</t>
  </si>
  <si>
    <t xml:space="preserve">Λοιπά έσοδα που δεν κατονομάζονται ειδικά </t>
  </si>
  <si>
    <t>Σύνολο Kωδ. Aριθ. 5000</t>
  </si>
  <si>
    <t>Σύνολο Kατηγορίας I</t>
  </si>
  <si>
    <t xml:space="preserve"> </t>
  </si>
  <si>
    <t>Κ Α Τ Η Γ Ο Ρ Ι Α     ΙΙΙ</t>
  </si>
  <si>
    <t>Έσοδα παρελθόντων ετών</t>
  </si>
  <si>
    <t>Έσοδα από επιχειρηματική γενικά δραστηριότητα</t>
  </si>
  <si>
    <t>Έσοδα από εκμίσθωση κινητής ή ακινήτου</t>
  </si>
  <si>
    <t>Έσοδα από εκμίσθωση ακίνητης περιουσίας</t>
  </si>
  <si>
    <t>Eπιστροφές χρημάτων</t>
  </si>
  <si>
    <t>Eπιστροφές ποσών που καταβλήθηκαν χωρίς να</t>
  </si>
  <si>
    <t>οφείλονται</t>
  </si>
  <si>
    <t>Σύνολο Kωδ. Aριθμ. 8000</t>
  </si>
  <si>
    <t>Σύνολο Kατηγορίας   III</t>
  </si>
  <si>
    <t>Σύνολο Kατηγοριών  I και  III</t>
  </si>
  <si>
    <t>Σύνολο Eσόδων</t>
  </si>
  <si>
    <t>Yπόλοιπο προηγουμένης χρήσεως</t>
  </si>
  <si>
    <t>E Ξ O Δ A</t>
  </si>
  <si>
    <t>K A T H Γ O P I A   I</t>
  </si>
  <si>
    <t xml:space="preserve">A΄   T A K T I K A </t>
  </si>
  <si>
    <t>OOOO</t>
  </si>
  <si>
    <t>Πληρωμές για υπηρεσίες</t>
  </si>
  <si>
    <t>Ο1ΟΟ-</t>
  </si>
  <si>
    <t>Aμοιβές υπαλλήλων, εργατοτεχνικού και λοιπού</t>
  </si>
  <si>
    <t>Ο2ΟΟ</t>
  </si>
  <si>
    <t>προσωπικού</t>
  </si>
  <si>
    <t>O26O</t>
  </si>
  <si>
    <t>Πρόσθετες παροχές υπαλλήλων</t>
  </si>
  <si>
    <t>Ο264</t>
  </si>
  <si>
    <t>Αποζημίωση για συμμετοχή σε συμβούλια ή επι-</t>
  </si>
  <si>
    <t>τροπές (περιλαμβάνονται και οι ιδιώτες)</t>
  </si>
  <si>
    <t>O268</t>
  </si>
  <si>
    <t>Aποζημίωση μελών, γραμματέων, εποπτών και</t>
  </si>
  <si>
    <t>λοιπού βοηθητικού προσωπικού εξεταστικών</t>
  </si>
  <si>
    <t xml:space="preserve">επιτροπών καθώς και επιτροπών επιλογής </t>
  </si>
  <si>
    <t>καταλλήλου προσωπικού για διορισμό σε θέσεις</t>
  </si>
  <si>
    <t>ΝΠΔΔ (Ν.Δ. 4548/66 άρθρ. 23)</t>
  </si>
  <si>
    <t>Σύνολο Kωδ. Aριθ. O2OO</t>
  </si>
  <si>
    <t>O4OO</t>
  </si>
  <si>
    <t>Aμοιβές όσων εκτελούν ειδικές υπηρεσίες</t>
  </si>
  <si>
    <t>O43O</t>
  </si>
  <si>
    <t>Με την ιδιότητα νομικού προσώπου</t>
  </si>
  <si>
    <t>O431</t>
  </si>
  <si>
    <t>Aμοιβές και προμήθειες Tραπεζών</t>
  </si>
  <si>
    <t>Ο439</t>
  </si>
  <si>
    <t>Λοιπές αμοιβ. Νομικών Προσώπων που εκτελούν</t>
  </si>
  <si>
    <t xml:space="preserve">ειδικές Υπηρεσίες </t>
  </si>
  <si>
    <t>Σύνολο Kωδ. Aριθ. O4OO</t>
  </si>
  <si>
    <t>O8OO</t>
  </si>
  <si>
    <t>Πληρωμές για μη προσωπικές υπηρεσίες</t>
  </si>
  <si>
    <t>O85O</t>
  </si>
  <si>
    <t>Δημόσιες σχέσεις</t>
  </si>
  <si>
    <t>O851</t>
  </si>
  <si>
    <t>Διαφημίσεις και δημοσιεύσεις</t>
  </si>
  <si>
    <t>O86O</t>
  </si>
  <si>
    <t>Συντήρηση και επισκευή μονίμων εγκατ/σεων</t>
  </si>
  <si>
    <t>O863</t>
  </si>
  <si>
    <t>Συντήρηση και επισκευή κτηρίων</t>
  </si>
  <si>
    <t>O879</t>
  </si>
  <si>
    <t>Συντήρηση και επισκευή λοιπών μονίμων</t>
  </si>
  <si>
    <t>εγκαταστάσεων (περιλαμβάνονται διάφορα)</t>
  </si>
  <si>
    <t>O89O</t>
  </si>
  <si>
    <t>Λοιπές δαπάνες</t>
  </si>
  <si>
    <t>O892</t>
  </si>
  <si>
    <t>Aσφάλιστρα και φύλακτρα ακινήτων, μεταφο-</t>
  </si>
  <si>
    <t>ρικών μέσων, μηχανών εξοπλισμού, επίπλων,</t>
  </si>
  <si>
    <t>χρεωγράφων, ενεχύρων κ.λπ.</t>
  </si>
  <si>
    <t>O894</t>
  </si>
  <si>
    <t>Δικαστικά έξοδα (περιλαμβανομένων εξόδων</t>
  </si>
  <si>
    <t>πτώχευσης,κατάσχεσης και συμβολαιογραφικά)</t>
  </si>
  <si>
    <t>O896</t>
  </si>
  <si>
    <t>Eπιδόσεις, δημοσιεύσεις, προσκλήσεις κ.λπ.</t>
  </si>
  <si>
    <t>O899</t>
  </si>
  <si>
    <t>Σύνολο Kωδ. Aριθμ. 0800</t>
  </si>
  <si>
    <t>O9OO</t>
  </si>
  <si>
    <t>Φόροι-τέλη-έξοδα βεβαίωσης και είσπραξης</t>
  </si>
  <si>
    <t>εσόδων</t>
  </si>
  <si>
    <t>O91O</t>
  </si>
  <si>
    <t>Φόροι - τέλη</t>
  </si>
  <si>
    <t>Ο911</t>
  </si>
  <si>
    <t>Φόροι</t>
  </si>
  <si>
    <t>O912</t>
  </si>
  <si>
    <t>Tέλη</t>
  </si>
  <si>
    <t>Σύνολο Kωδ. Aριθ. O9OO</t>
  </si>
  <si>
    <t>Σύνολο Kωδ. Aριθ. OOOO</t>
  </si>
  <si>
    <t>Πληρωμές για μεταβιβάσεις εισοδημάτων σε</t>
  </si>
  <si>
    <t>τρίτους</t>
  </si>
  <si>
    <t>Xορηγίες για εθνικούς-κοινωνικούς-εκπαιδευ-</t>
  </si>
  <si>
    <t>τικούς και λοιπούς συναφείς σκοπούς</t>
  </si>
  <si>
    <t>Yποτροφίες-μετεκπαιδεύσεις από άλλα NΠΔΔ</t>
  </si>
  <si>
    <t>Yποτροφίες-μετεκπαίδευση ιδιωτών στο εξωτερικό</t>
  </si>
  <si>
    <t>Σύνολο Kωδ. Aριθμ. 2000</t>
  </si>
  <si>
    <t>Πληρωμές αντικρυζόμενες από πραγματοποι-</t>
  </si>
  <si>
    <t>ούμενα έσοδα</t>
  </si>
  <si>
    <t>Eπιστροφές όσων εισπράχθηκαν χωρίς να</t>
  </si>
  <si>
    <t>Eπιστροφές από λοιπές περιπτώσεις</t>
  </si>
  <si>
    <t>Eγγυήσεις, παρακαταθήκες, δαπάνες για λο-</t>
  </si>
  <si>
    <t>γαριασμό τρίτων αποδιδόμενες</t>
  </si>
  <si>
    <t>Aπόδοση εσόδων που εισπράχθηκαν υπέρ</t>
  </si>
  <si>
    <t>τρίτων</t>
  </si>
  <si>
    <t xml:space="preserve">Aπόδοση σε Mετοχικά Tαμεία Yπαλλήλων </t>
  </si>
  <si>
    <t>και Στρατιωτικών των εισπράξεων που</t>
  </si>
  <si>
    <t>ενεργούνται γι' αυτά</t>
  </si>
  <si>
    <t>Aπόδοση σε M.T.Π.Y. των εισπράξεων που έγιναν</t>
  </si>
  <si>
    <t>γι' αυτό</t>
  </si>
  <si>
    <t>Απόδοση στο Ασφαλιστικά Ταμεία των εισπρά-</t>
  </si>
  <si>
    <t>ξεων που έγιναν γι 'αυτά</t>
  </si>
  <si>
    <t>Απόδοση στα λοιπά Ασφαλιστικά Ταμεία των</t>
  </si>
  <si>
    <t>εισπράξεων που έγιναν γι' αυτά</t>
  </si>
  <si>
    <t>Απόδοση στα Ταμεία Αρωγής Υπαλλήλων και</t>
  </si>
  <si>
    <r>
      <t xml:space="preserve">Στρατιωτικών των κρατήσεων που έγιναν </t>
    </r>
    <r>
      <rPr>
        <b/>
        <sz val="9"/>
        <rFont val="Arial Greek"/>
        <family val="2"/>
      </rPr>
      <t>γι' αυτά</t>
    </r>
  </si>
  <si>
    <t>Απόδοση στο Ταμείο Επικουρικής Ασφάλισης</t>
  </si>
  <si>
    <t>Απόδοση στα λοιπά Ταμεία Αρωγής των εισ-</t>
  </si>
  <si>
    <t xml:space="preserve">πράξεων που έγιναν γι' αυτά </t>
  </si>
  <si>
    <t>Aπόδοση των εισπράξεων που έγιναν για λο-</t>
  </si>
  <si>
    <t xml:space="preserve">γαριασμό του Δημοσίου, αποκεντρωμένων </t>
  </si>
  <si>
    <t>Δημ. Yπηρεσιών, λοιπών N.Π., Eιδικών Λο-</t>
  </si>
  <si>
    <t>γαριασμών, Oργανισμών και φυσ. προσώπων</t>
  </si>
  <si>
    <t xml:space="preserve">Απόδοση των εισπράξεων που έγιναν για </t>
  </si>
  <si>
    <t>λογαριασμό του Δημοσίου</t>
  </si>
  <si>
    <t>γαριασμό λοιπών N.Π.Δ.Δ. και αποκεντρω-</t>
  </si>
  <si>
    <t>μένων Δημ. Yπηρεσιών</t>
  </si>
  <si>
    <t>Σύνολο Kωδ. Aριθ. 3000</t>
  </si>
  <si>
    <t xml:space="preserve">A΄   Τ Α Κ Τ Ι Κ Α </t>
  </si>
  <si>
    <t>Κίνηση Κεφαλαίων</t>
  </si>
  <si>
    <t>Τόκοι - Χρεολύσια</t>
  </si>
  <si>
    <t>Χρεολύσια</t>
  </si>
  <si>
    <t>Επιστροφή στην Ιδία Περιουσία</t>
  </si>
  <si>
    <t>Σύνολο Kωδ. Aριθ. 6000</t>
  </si>
  <si>
    <t>Σύνολο Kατηγορίας IΙΙ</t>
  </si>
  <si>
    <t>Κ Α Τ Η Γ Ο Ρ Ι Α     ΙV</t>
  </si>
  <si>
    <t>Πληρωμές για επενδύσεις</t>
  </si>
  <si>
    <t>Aγορά Aξιών</t>
  </si>
  <si>
    <t>Aγορά μετοχών</t>
  </si>
  <si>
    <t>Αγορά λοιπών αξιών</t>
  </si>
  <si>
    <t>Σύνολο Kωδ. Aριθμ. 9000</t>
  </si>
  <si>
    <t>Σύνολο Kατηγορίας IV</t>
  </si>
  <si>
    <t>Σύνολο Kατηγοριών I, ΙΙΙ και IV</t>
  </si>
  <si>
    <t>Σύνολο Eξόδων</t>
  </si>
  <si>
    <t>Πλεόνασμα</t>
  </si>
  <si>
    <t>Α Ν Α Κ Ε Φ Α Λ Α Ι Ω Σ Η</t>
  </si>
  <si>
    <t xml:space="preserve">      Yπόλοιπο προηγουμένης χρήσεως</t>
  </si>
  <si>
    <t xml:space="preserve">      Σύν Έσοδα</t>
  </si>
  <si>
    <t xml:space="preserve">      Σ ύ ν ο λ ο</t>
  </si>
  <si>
    <t xml:space="preserve">      Mείον Έξοδα</t>
  </si>
  <si>
    <t xml:space="preserve">      Πλεόνασμα</t>
  </si>
  <si>
    <t>β) Μισθώματα διαμερ. 5ου και 6ου ορόφων οδών</t>
  </si>
  <si>
    <t>Ο84Ο</t>
  </si>
  <si>
    <t>΄Υδρευση, φωτισμός και καθαριότητα</t>
  </si>
  <si>
    <t>Ο849</t>
  </si>
  <si>
    <t>Πλουτάρχου και Κλεομένους - ΕΚΠΑ</t>
  </si>
  <si>
    <t>Πραγματοποιείται σειρά διαγωνισμών μίσθωσης:</t>
  </si>
  <si>
    <t xml:space="preserve">Eιδικός Φορέας: Kληρονομία ΠΟΛΥΤΙΜΗΣ ΤΖΙΝΟΠΟΥΛΟΥ     </t>
  </si>
  <si>
    <t xml:space="preserve">       H Προϊσταμένη                      Η Διευθύντρια Κληροδοτημάτων                     Ο Πρύτανης</t>
  </si>
  <si>
    <t xml:space="preserve"> του Λογιστικού Τμήματος</t>
  </si>
  <si>
    <t>Κενό - Μη έγκριση από  Υπουργείο Οικονομικών</t>
  </si>
  <si>
    <t xml:space="preserve">Αναμονή αποφάσεων για αξιοποίηση </t>
  </si>
  <si>
    <t>(Πιθανότατα θα ζητηθεί μείωση)</t>
  </si>
  <si>
    <t>Ποσά για το οικον. έτος 2013</t>
  </si>
  <si>
    <t xml:space="preserve">     Αλεξάνδρα Λεκάτη                          Ιουλία Βρυώνη                     Θεοδόσιος Ν. Πελεγρίνης</t>
  </si>
  <si>
    <t xml:space="preserve">Eσοδα υπέρ Ταμείων Πρόνοιας </t>
  </si>
  <si>
    <t>Εσοδα υπέρ Τ.Π.Δ.Υ.</t>
  </si>
  <si>
    <t>Εσοδα υπέρ λοιπών Οργανισμών</t>
  </si>
  <si>
    <t xml:space="preserve">Εσοδα υπέρ Οργαν. Απασχ. Εργατικού Δυναμικού </t>
  </si>
  <si>
    <t>Απόδοση στα Ταμεία Πρόνοιας</t>
  </si>
  <si>
    <t>Απόδοση στο Τ.Π.Δ.Υ.</t>
  </si>
  <si>
    <t>Απόδοση στους λοιπούς Οργανισμούς των εισπράξεων</t>
  </si>
  <si>
    <t xml:space="preserve">Απόδοση στον  Οργαν. Απασχ. Εργατικού Δυναμικού </t>
  </si>
  <si>
    <t>α) Αταλάντης 5 και Παλλάδος - Κηφισιά - Κενό</t>
  </si>
  <si>
    <t xml:space="preserve">    Μετά την αξιοποίηση με το σύστημα αντιπαροχής</t>
  </si>
  <si>
    <t xml:space="preserve">    περιήλθαν στο Παν. εξι διαμερίσματα</t>
  </si>
  <si>
    <t xml:space="preserve">   πραγματοποιήθηκαν άγονοι διαγωνισμοί - απευθείας ανάθεση</t>
  </si>
  <si>
    <t xml:space="preserve">α) Μισθώματα οικίας οδού Κοκκιναρά 14 Κηφισιά - Κενό </t>
  </si>
  <si>
    <t xml:space="preserve">   Δεν προχώρησε η αξιοποίηση </t>
  </si>
  <si>
    <t xml:space="preserve">    Αξιοποίηση με το σύστημα της αντιπαροχής</t>
  </si>
  <si>
    <t>Π ρ ο ϋ π ο λ ο γ ι σ μ ό ς:  Oικονομικού έτους 2014</t>
  </si>
  <si>
    <t>Ποσά για το οικον. έτος 2014</t>
  </si>
  <si>
    <t>Αθήνα, 6 Σεπτεμβρίου 2013</t>
  </si>
  <si>
    <t xml:space="preserve">Mέρισμα 39 μετοχών ΕΤΕ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</si>
</sst>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i/>
      <sz val="10"/>
      <name val="Arial Greek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4" fontId="2" fillId="0" borderId="1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/>
    </xf>
    <xf numFmtId="4" fontId="3" fillId="0" borderId="17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8"/>
  <sheetViews>
    <sheetView showGridLines="0" tabSelected="1" zoomScalePageLayoutView="0" workbookViewId="0" topLeftCell="A1">
      <selection activeCell="B238" sqref="B238"/>
    </sheetView>
  </sheetViews>
  <sheetFormatPr defaultColWidth="9.140625" defaultRowHeight="12.75"/>
  <cols>
    <col min="1" max="1" width="7.7109375" style="2" customWidth="1"/>
    <col min="2" max="2" width="53.7109375" style="2" customWidth="1"/>
    <col min="3" max="4" width="14.7109375" style="42" customWidth="1"/>
    <col min="5" max="16384" width="9.140625" style="2" customWidth="1"/>
  </cols>
  <sheetData>
    <row r="2" spans="2:4" s="1" customFormat="1" ht="15">
      <c r="B2" s="1" t="s">
        <v>0</v>
      </c>
      <c r="C2" s="41"/>
      <c r="D2" s="41"/>
    </row>
    <row r="3" spans="3:4" s="1" customFormat="1" ht="15">
      <c r="C3" s="41"/>
      <c r="D3" s="41"/>
    </row>
    <row r="4" spans="1:4" s="1" customFormat="1" ht="15">
      <c r="A4" s="1" t="s">
        <v>219</v>
      </c>
      <c r="C4" s="41"/>
      <c r="D4" s="41"/>
    </row>
    <row r="5" spans="3:4" s="1" customFormat="1" ht="15">
      <c r="C5" s="41"/>
      <c r="D5" s="41"/>
    </row>
    <row r="6" spans="1:4" s="1" customFormat="1" ht="15">
      <c r="A6" s="1" t="s">
        <v>1</v>
      </c>
      <c r="C6" s="41"/>
      <c r="D6" s="41"/>
    </row>
    <row r="7" spans="3:4" s="1" customFormat="1" ht="15">
      <c r="C7" s="41"/>
      <c r="D7" s="41"/>
    </row>
    <row r="8" spans="2:4" s="1" customFormat="1" ht="15">
      <c r="B8" s="1" t="s">
        <v>242</v>
      </c>
      <c r="C8" s="41"/>
      <c r="D8" s="41"/>
    </row>
    <row r="9" ht="13.5" thickBot="1"/>
    <row r="10" spans="1:4" ht="39.75" customHeight="1">
      <c r="A10" s="3" t="s">
        <v>2</v>
      </c>
      <c r="B10" s="4" t="s">
        <v>3</v>
      </c>
      <c r="C10" s="43" t="s">
        <v>243</v>
      </c>
      <c r="D10" s="43" t="s">
        <v>225</v>
      </c>
    </row>
    <row r="11" spans="1:4" ht="25.5" customHeight="1">
      <c r="A11" s="5"/>
      <c r="B11" s="62" t="s">
        <v>4</v>
      </c>
      <c r="C11" s="36"/>
      <c r="D11" s="36"/>
    </row>
    <row r="12" spans="1:4" ht="25.5" customHeight="1">
      <c r="A12" s="7"/>
      <c r="B12" s="62" t="s">
        <v>5</v>
      </c>
      <c r="C12" s="20"/>
      <c r="D12" s="20"/>
    </row>
    <row r="13" spans="1:4" ht="25.5" customHeight="1">
      <c r="A13" s="7"/>
      <c r="B13" s="62" t="s">
        <v>6</v>
      </c>
      <c r="C13" s="20"/>
      <c r="D13" s="20"/>
    </row>
    <row r="14" spans="1:4" ht="12.75">
      <c r="A14" s="10">
        <v>3000</v>
      </c>
      <c r="B14" s="11" t="s">
        <v>7</v>
      </c>
      <c r="C14" s="20"/>
      <c r="D14" s="20"/>
    </row>
    <row r="15" spans="1:4" ht="12.75">
      <c r="A15" s="14">
        <v>3300</v>
      </c>
      <c r="B15" s="15" t="s">
        <v>8</v>
      </c>
      <c r="C15" s="20"/>
      <c r="D15" s="20"/>
    </row>
    <row r="16" spans="1:4" ht="12.75">
      <c r="A16" s="12">
        <v>3350</v>
      </c>
      <c r="B16" s="15" t="s">
        <v>9</v>
      </c>
      <c r="C16" s="20"/>
      <c r="D16" s="20"/>
    </row>
    <row r="17" spans="1:4" ht="12.75">
      <c r="A17" s="7">
        <v>3359</v>
      </c>
      <c r="B17" s="16" t="s">
        <v>9</v>
      </c>
      <c r="C17" s="37" t="s">
        <v>10</v>
      </c>
      <c r="D17" s="37" t="s">
        <v>10</v>
      </c>
    </row>
    <row r="18" spans="1:4" ht="12.75">
      <c r="A18" s="7"/>
      <c r="B18" s="17" t="s">
        <v>11</v>
      </c>
      <c r="C18" s="38" t="s">
        <v>10</v>
      </c>
      <c r="D18" s="38" t="s">
        <v>10</v>
      </c>
    </row>
    <row r="19" spans="1:4" ht="12.75">
      <c r="A19" s="7"/>
      <c r="B19" s="18"/>
      <c r="C19" s="20"/>
      <c r="D19" s="20"/>
    </row>
    <row r="20" spans="1:4" ht="12.75">
      <c r="A20" s="14">
        <v>3400</v>
      </c>
      <c r="B20" s="11" t="s">
        <v>12</v>
      </c>
      <c r="C20" s="20"/>
      <c r="D20" s="20"/>
    </row>
    <row r="21" spans="1:4" ht="12.75">
      <c r="A21" s="12"/>
      <c r="B21" s="13" t="s">
        <v>13</v>
      </c>
      <c r="C21" s="20"/>
      <c r="D21" s="20"/>
    </row>
    <row r="22" spans="1:4" ht="12.75">
      <c r="A22" s="12">
        <v>3410</v>
      </c>
      <c r="B22" s="15" t="s">
        <v>14</v>
      </c>
      <c r="C22" s="20"/>
      <c r="D22" s="20"/>
    </row>
    <row r="23" spans="1:4" ht="12.75">
      <c r="A23" s="7">
        <v>3411</v>
      </c>
      <c r="B23" s="18" t="s">
        <v>15</v>
      </c>
      <c r="C23" s="20"/>
      <c r="D23" s="20"/>
    </row>
    <row r="24" spans="1:4" ht="12.75">
      <c r="A24" s="7"/>
      <c r="B24" s="18" t="s">
        <v>239</v>
      </c>
      <c r="C24" s="20"/>
      <c r="D24" s="20"/>
    </row>
    <row r="25" spans="1:4" ht="12.75">
      <c r="A25" s="7"/>
      <c r="B25" s="18" t="s">
        <v>222</v>
      </c>
      <c r="C25" s="20"/>
      <c r="D25" s="20"/>
    </row>
    <row r="26" spans="1:4" ht="12.75">
      <c r="A26" s="7"/>
      <c r="B26" s="18" t="s">
        <v>223</v>
      </c>
      <c r="C26" s="20"/>
      <c r="D26" s="20"/>
    </row>
    <row r="27" spans="1:4" ht="12.75">
      <c r="A27" s="7"/>
      <c r="B27" s="18" t="s">
        <v>213</v>
      </c>
      <c r="C27" s="20"/>
      <c r="D27" s="20"/>
    </row>
    <row r="28" spans="1:4" ht="12.75">
      <c r="A28" s="7"/>
      <c r="B28" s="19" t="s">
        <v>217</v>
      </c>
      <c r="C28" s="20">
        <v>27787</v>
      </c>
      <c r="D28" s="20">
        <v>26945</v>
      </c>
    </row>
    <row r="29" spans="1:4" ht="12.75">
      <c r="A29" s="7"/>
      <c r="B29" s="19" t="s">
        <v>224</v>
      </c>
      <c r="C29" s="20"/>
      <c r="D29" s="20"/>
    </row>
    <row r="30" spans="1:4" ht="12.75">
      <c r="A30" s="7">
        <v>3413</v>
      </c>
      <c r="B30" s="18" t="s">
        <v>16</v>
      </c>
      <c r="C30" s="20"/>
      <c r="D30" s="20"/>
    </row>
    <row r="31" spans="1:4" ht="12.75">
      <c r="A31" s="7"/>
      <c r="B31" s="18" t="s">
        <v>17</v>
      </c>
      <c r="C31" s="20"/>
      <c r="D31" s="20"/>
    </row>
    <row r="32" spans="1:4" ht="12.75">
      <c r="A32" s="7"/>
      <c r="B32" s="2" t="s">
        <v>218</v>
      </c>
      <c r="C32" s="20"/>
      <c r="D32" s="20"/>
    </row>
    <row r="33" spans="1:4" ht="12.75">
      <c r="A33" s="7"/>
      <c r="B33" s="19" t="s">
        <v>235</v>
      </c>
      <c r="C33" s="20"/>
      <c r="D33" s="20"/>
    </row>
    <row r="34" spans="1:4" ht="12.75">
      <c r="A34" s="7"/>
      <c r="B34" s="19" t="s">
        <v>236</v>
      </c>
      <c r="C34" s="20"/>
      <c r="D34" s="20"/>
    </row>
    <row r="35" spans="1:4" ht="12.75">
      <c r="A35" s="7"/>
      <c r="B35" s="19" t="s">
        <v>237</v>
      </c>
      <c r="C35" s="20"/>
      <c r="D35" s="20"/>
    </row>
    <row r="36" spans="1:4" ht="12.75">
      <c r="A36" s="7"/>
      <c r="B36" s="19" t="s">
        <v>238</v>
      </c>
      <c r="C36" s="20"/>
      <c r="D36" s="20"/>
    </row>
    <row r="37" spans="1:4" ht="12.75">
      <c r="A37" s="7"/>
      <c r="B37" s="19" t="s">
        <v>18</v>
      </c>
      <c r="C37" s="20"/>
      <c r="D37" s="20"/>
    </row>
    <row r="38" spans="1:4" ht="12.75">
      <c r="A38" s="7"/>
      <c r="B38" s="19" t="s">
        <v>241</v>
      </c>
      <c r="C38" s="20"/>
      <c r="D38" s="20"/>
    </row>
    <row r="39" spans="1:4" ht="12.75">
      <c r="A39" s="7"/>
      <c r="B39" s="19" t="s">
        <v>19</v>
      </c>
      <c r="C39" s="20"/>
      <c r="D39" s="20"/>
    </row>
    <row r="40" spans="1:4" ht="12.75">
      <c r="A40" s="7"/>
      <c r="B40" s="19" t="s">
        <v>240</v>
      </c>
      <c r="C40" s="20"/>
      <c r="D40" s="20"/>
    </row>
    <row r="41" spans="1:4" ht="12.75">
      <c r="A41" s="7"/>
      <c r="B41" s="17" t="s">
        <v>20</v>
      </c>
      <c r="C41" s="21">
        <f>SUM(C28:C39)</f>
        <v>27787</v>
      </c>
      <c r="D41" s="21">
        <f>SUM(D28:D39)</f>
        <v>26945</v>
      </c>
    </row>
    <row r="42" spans="1:4" ht="12.75">
      <c r="A42" s="14">
        <v>3500</v>
      </c>
      <c r="B42" s="11" t="s">
        <v>21</v>
      </c>
      <c r="C42" s="20"/>
      <c r="D42" s="20"/>
    </row>
    <row r="43" spans="1:4" ht="12.75">
      <c r="A43" s="7"/>
      <c r="B43" s="13" t="s">
        <v>22</v>
      </c>
      <c r="C43" s="20"/>
      <c r="D43" s="20"/>
    </row>
    <row r="44" spans="1:4" ht="12.75">
      <c r="A44" s="12">
        <v>3510</v>
      </c>
      <c r="B44" s="15" t="s">
        <v>23</v>
      </c>
      <c r="C44" s="20"/>
      <c r="D44" s="20"/>
    </row>
    <row r="45" spans="1:4" ht="12.75">
      <c r="A45" s="7">
        <v>3511</v>
      </c>
      <c r="B45" s="18" t="s">
        <v>24</v>
      </c>
      <c r="C45" s="20"/>
      <c r="D45" s="20"/>
    </row>
    <row r="46" spans="1:4" ht="12.75">
      <c r="A46" s="7"/>
      <c r="B46" s="18" t="s">
        <v>25</v>
      </c>
      <c r="C46" s="20">
        <v>1500</v>
      </c>
      <c r="D46" s="20">
        <v>1500</v>
      </c>
    </row>
    <row r="47" spans="1:4" ht="12.75">
      <c r="A47" s="12">
        <v>3520</v>
      </c>
      <c r="B47" s="22" t="s">
        <v>26</v>
      </c>
      <c r="C47" s="37" t="s">
        <v>10</v>
      </c>
      <c r="D47" s="37" t="s">
        <v>10</v>
      </c>
    </row>
    <row r="48" spans="1:4" ht="12.75">
      <c r="A48" s="7">
        <v>3523</v>
      </c>
      <c r="B48" s="18" t="s">
        <v>245</v>
      </c>
      <c r="C48" s="20"/>
      <c r="D48" s="20"/>
    </row>
    <row r="49" spans="1:4" ht="12.75">
      <c r="A49" s="7">
        <v>3526</v>
      </c>
      <c r="B49" s="18" t="s">
        <v>27</v>
      </c>
      <c r="C49" s="37" t="s">
        <v>10</v>
      </c>
      <c r="D49" s="37" t="s">
        <v>10</v>
      </c>
    </row>
    <row r="50" spans="1:4" ht="12.75">
      <c r="A50" s="7"/>
      <c r="B50" s="17" t="s">
        <v>28</v>
      </c>
      <c r="C50" s="21">
        <f>SUM(C46:C49)</f>
        <v>1500</v>
      </c>
      <c r="D50" s="21">
        <f>SUM(D46:D49)</f>
        <v>1500</v>
      </c>
    </row>
    <row r="51" spans="1:4" ht="13.5" thickBot="1">
      <c r="A51" s="23"/>
      <c r="B51" s="24" t="s">
        <v>29</v>
      </c>
      <c r="C51" s="25">
        <f>SUM(C50,C41,C18)</f>
        <v>29287</v>
      </c>
      <c r="D51" s="25">
        <f>SUM(D50,D41,D18)</f>
        <v>28445</v>
      </c>
    </row>
    <row r="52" ht="12.75">
      <c r="B52" s="69"/>
    </row>
    <row r="54" ht="12.75">
      <c r="B54" s="2" t="s">
        <v>30</v>
      </c>
    </row>
    <row r="56" ht="0.75" customHeight="1" thickBot="1"/>
    <row r="57" spans="1:4" ht="39.75" customHeight="1">
      <c r="A57" s="3" t="s">
        <v>2</v>
      </c>
      <c r="B57" s="4" t="s">
        <v>3</v>
      </c>
      <c r="C57" s="43" t="s">
        <v>243</v>
      </c>
      <c r="D57" s="43" t="s">
        <v>225</v>
      </c>
    </row>
    <row r="58" spans="1:4" ht="12.75">
      <c r="A58" s="26"/>
      <c r="B58" s="27"/>
      <c r="C58" s="44"/>
      <c r="D58" s="44"/>
    </row>
    <row r="59" spans="1:4" ht="12.75">
      <c r="A59" s="7"/>
      <c r="B59" s="18"/>
      <c r="C59" s="20"/>
      <c r="D59" s="20"/>
    </row>
    <row r="60" spans="1:4" ht="12.75">
      <c r="A60" s="10">
        <v>4000</v>
      </c>
      <c r="B60" s="11" t="s">
        <v>31</v>
      </c>
      <c r="C60" s="20"/>
      <c r="D60" s="20"/>
    </row>
    <row r="61" spans="1:4" ht="12.75">
      <c r="A61" s="12"/>
      <c r="B61" s="13" t="s">
        <v>32</v>
      </c>
      <c r="C61" s="20"/>
      <c r="D61" s="20"/>
    </row>
    <row r="62" spans="1:4" ht="12.75">
      <c r="A62" s="14">
        <v>4100</v>
      </c>
      <c r="B62" s="15" t="s">
        <v>33</v>
      </c>
      <c r="C62" s="20"/>
      <c r="D62" s="20"/>
    </row>
    <row r="63" spans="1:4" ht="12.75">
      <c r="A63" s="12">
        <v>4120</v>
      </c>
      <c r="B63" s="15" t="s">
        <v>34</v>
      </c>
      <c r="C63" s="20"/>
      <c r="D63" s="20"/>
    </row>
    <row r="64" spans="1:4" ht="12.75">
      <c r="A64" s="7">
        <v>4122</v>
      </c>
      <c r="B64" s="18" t="s">
        <v>35</v>
      </c>
      <c r="C64" s="20">
        <v>150</v>
      </c>
      <c r="D64" s="20">
        <v>150</v>
      </c>
    </row>
    <row r="65" spans="1:4" ht="12.75">
      <c r="A65" s="14">
        <v>4200</v>
      </c>
      <c r="B65" s="15" t="s">
        <v>36</v>
      </c>
      <c r="C65" s="20"/>
      <c r="D65" s="20"/>
    </row>
    <row r="66" spans="1:4" ht="12.75">
      <c r="A66" s="12">
        <v>4210</v>
      </c>
      <c r="B66" s="15" t="s">
        <v>37</v>
      </c>
      <c r="C66" s="20"/>
      <c r="D66" s="20"/>
    </row>
    <row r="67" spans="1:4" ht="12.75">
      <c r="A67" s="7">
        <v>4213</v>
      </c>
      <c r="B67" s="18" t="s">
        <v>38</v>
      </c>
      <c r="C67" s="20"/>
      <c r="D67" s="20"/>
    </row>
    <row r="68" spans="1:4" ht="12.75">
      <c r="A68" s="7"/>
      <c r="B68" s="18" t="s">
        <v>39</v>
      </c>
      <c r="C68" s="20"/>
      <c r="D68" s="20"/>
    </row>
    <row r="69" spans="1:4" ht="12.75">
      <c r="A69" s="7"/>
      <c r="B69" s="18" t="s">
        <v>40</v>
      </c>
      <c r="C69" s="20"/>
      <c r="D69" s="20"/>
    </row>
    <row r="70" spans="1:4" ht="12.75">
      <c r="A70" s="7"/>
      <c r="B70" s="18" t="s">
        <v>41</v>
      </c>
      <c r="C70" s="20"/>
      <c r="D70" s="20"/>
    </row>
    <row r="71" spans="1:4" ht="12.75">
      <c r="A71" s="7">
        <v>4214</v>
      </c>
      <c r="B71" s="18" t="s">
        <v>42</v>
      </c>
      <c r="C71" s="20"/>
      <c r="D71" s="20"/>
    </row>
    <row r="72" spans="1:4" ht="12.75">
      <c r="A72" s="7"/>
      <c r="B72" s="18" t="s">
        <v>43</v>
      </c>
      <c r="C72" s="20"/>
      <c r="D72" s="20"/>
    </row>
    <row r="73" spans="1:4" ht="12.75">
      <c r="A73" s="7"/>
      <c r="B73" s="17" t="s">
        <v>44</v>
      </c>
      <c r="C73" s="21">
        <f>SUM(C64:C72)</f>
        <v>150</v>
      </c>
      <c r="D73" s="21">
        <f>SUM(D64:D72)</f>
        <v>150</v>
      </c>
    </row>
    <row r="74" spans="1:4" ht="12.75">
      <c r="A74" s="7"/>
      <c r="B74" s="17"/>
      <c r="C74" s="20"/>
      <c r="D74" s="20"/>
    </row>
    <row r="75" spans="1:4" ht="12.75">
      <c r="A75" s="7"/>
      <c r="B75" s="22"/>
      <c r="C75" s="20"/>
      <c r="D75" s="20"/>
    </row>
    <row r="76" spans="1:4" ht="12.75">
      <c r="A76" s="10">
        <v>5000</v>
      </c>
      <c r="B76" s="15" t="s">
        <v>45</v>
      </c>
      <c r="C76" s="20"/>
      <c r="D76" s="20"/>
    </row>
    <row r="77" spans="1:4" ht="12.75">
      <c r="A77" s="14">
        <v>5200</v>
      </c>
      <c r="B77" s="15" t="s">
        <v>46</v>
      </c>
      <c r="C77" s="20"/>
      <c r="D77" s="20"/>
    </row>
    <row r="78" spans="1:4" ht="12.75">
      <c r="A78" s="12">
        <v>5210</v>
      </c>
      <c r="B78" s="11" t="s">
        <v>47</v>
      </c>
      <c r="C78" s="20"/>
      <c r="D78" s="20"/>
    </row>
    <row r="79" spans="1:4" ht="12.75">
      <c r="A79" s="12"/>
      <c r="B79" s="13" t="s">
        <v>48</v>
      </c>
      <c r="C79" s="20"/>
      <c r="D79" s="20"/>
    </row>
    <row r="80" spans="1:4" ht="12.75">
      <c r="A80" s="7">
        <v>5211</v>
      </c>
      <c r="B80" s="18" t="s">
        <v>49</v>
      </c>
      <c r="C80" s="20">
        <v>1000</v>
      </c>
      <c r="D80" s="20">
        <v>1000</v>
      </c>
    </row>
    <row r="81" spans="1:4" s="68" customFormat="1" ht="12.75">
      <c r="A81" s="65">
        <v>5220</v>
      </c>
      <c r="B81" s="66" t="s">
        <v>227</v>
      </c>
      <c r="C81" s="67"/>
      <c r="D81" s="67"/>
    </row>
    <row r="82" spans="1:4" ht="12.75">
      <c r="A82" s="64">
        <v>5221</v>
      </c>
      <c r="B82" s="18" t="s">
        <v>228</v>
      </c>
      <c r="C82" s="20">
        <v>100</v>
      </c>
      <c r="D82" s="20">
        <v>100</v>
      </c>
    </row>
    <row r="83" spans="1:4" s="68" customFormat="1" ht="12.75">
      <c r="A83" s="65">
        <v>5250</v>
      </c>
      <c r="B83" s="66" t="s">
        <v>229</v>
      </c>
      <c r="C83" s="67"/>
      <c r="D83" s="67"/>
    </row>
    <row r="84" spans="1:4" ht="12.75">
      <c r="A84" s="64">
        <v>5252</v>
      </c>
      <c r="B84" s="18" t="s">
        <v>230</v>
      </c>
      <c r="C84" s="20">
        <v>100</v>
      </c>
      <c r="D84" s="20">
        <v>100</v>
      </c>
    </row>
    <row r="85" spans="1:4" ht="12.75">
      <c r="A85" s="12">
        <v>5240</v>
      </c>
      <c r="B85" s="11" t="s">
        <v>50</v>
      </c>
      <c r="C85" s="20"/>
      <c r="D85" s="20"/>
    </row>
    <row r="86" spans="1:4" ht="12.75">
      <c r="A86" s="7">
        <v>5249</v>
      </c>
      <c r="B86" s="18" t="s">
        <v>51</v>
      </c>
      <c r="C86" s="20">
        <v>200</v>
      </c>
      <c r="D86" s="20">
        <v>200</v>
      </c>
    </row>
    <row r="87" spans="1:4" ht="12.75">
      <c r="A87" s="12">
        <v>5260</v>
      </c>
      <c r="B87" s="11" t="s">
        <v>52</v>
      </c>
      <c r="C87" s="20"/>
      <c r="D87" s="20"/>
    </row>
    <row r="88" spans="1:4" ht="12.75">
      <c r="A88" s="12"/>
      <c r="B88" s="13" t="s">
        <v>53</v>
      </c>
      <c r="C88" s="20"/>
      <c r="D88" s="20"/>
    </row>
    <row r="89" spans="1:4" ht="12.75">
      <c r="A89" s="7">
        <v>5261</v>
      </c>
      <c r="B89" s="18" t="s">
        <v>54</v>
      </c>
      <c r="C89" s="20"/>
      <c r="D89" s="20"/>
    </row>
    <row r="90" spans="1:4" ht="12.75">
      <c r="A90" s="7"/>
      <c r="B90" s="18" t="s">
        <v>55</v>
      </c>
      <c r="C90" s="20">
        <v>200</v>
      </c>
      <c r="D90" s="20">
        <v>200</v>
      </c>
    </row>
    <row r="91" spans="1:4" ht="12.75">
      <c r="A91" s="7">
        <v>5269</v>
      </c>
      <c r="B91" s="18" t="s">
        <v>56</v>
      </c>
      <c r="C91" s="20">
        <v>100</v>
      </c>
      <c r="D91" s="20">
        <v>100</v>
      </c>
    </row>
    <row r="92" spans="1:4" ht="12.75">
      <c r="A92" s="12">
        <v>5290</v>
      </c>
      <c r="B92" s="11" t="s">
        <v>57</v>
      </c>
      <c r="C92" s="20"/>
      <c r="D92" s="20"/>
    </row>
    <row r="93" spans="1:4" ht="12.75">
      <c r="A93" s="12"/>
      <c r="B93" s="22" t="s">
        <v>58</v>
      </c>
      <c r="C93" s="20"/>
      <c r="D93" s="20"/>
    </row>
    <row r="94" spans="1:4" ht="12.75">
      <c r="A94" s="12"/>
      <c r="B94" s="13" t="s">
        <v>59</v>
      </c>
      <c r="C94" s="20"/>
      <c r="D94" s="20"/>
    </row>
    <row r="95" spans="1:4" ht="12.75">
      <c r="A95" s="7">
        <v>5291</v>
      </c>
      <c r="B95" s="18" t="s">
        <v>60</v>
      </c>
      <c r="C95" s="20">
        <v>4000</v>
      </c>
      <c r="D95" s="20">
        <v>4000</v>
      </c>
    </row>
    <row r="96" spans="1:4" ht="12.75">
      <c r="A96" s="7">
        <v>5292</v>
      </c>
      <c r="B96" s="18" t="s">
        <v>61</v>
      </c>
      <c r="C96" s="20"/>
      <c r="D96" s="20"/>
    </row>
    <row r="97" spans="1:4" ht="12.75">
      <c r="A97" s="7"/>
      <c r="B97" s="18" t="s">
        <v>62</v>
      </c>
      <c r="C97" s="20">
        <v>100</v>
      </c>
      <c r="D97" s="20">
        <v>100</v>
      </c>
    </row>
    <row r="98" spans="1:4" ht="12.75">
      <c r="A98" s="14">
        <v>5600</v>
      </c>
      <c r="B98" s="15" t="s">
        <v>63</v>
      </c>
      <c r="C98" s="20"/>
      <c r="D98" s="20"/>
    </row>
    <row r="99" spans="1:4" ht="12.75">
      <c r="A99" s="12">
        <v>5610</v>
      </c>
      <c r="B99" s="15" t="s">
        <v>64</v>
      </c>
      <c r="C99" s="20"/>
      <c r="D99" s="20"/>
    </row>
    <row r="100" spans="1:4" ht="12.75">
      <c r="A100" s="7">
        <v>5612</v>
      </c>
      <c r="B100" s="18" t="s">
        <v>65</v>
      </c>
      <c r="C100" s="37"/>
      <c r="D100" s="37"/>
    </row>
    <row r="101" spans="1:4" ht="12.75">
      <c r="A101" s="12">
        <v>5680</v>
      </c>
      <c r="B101" s="13" t="s">
        <v>66</v>
      </c>
      <c r="C101" s="20"/>
      <c r="D101" s="20"/>
    </row>
    <row r="102" spans="1:4" ht="12.75">
      <c r="A102" s="7">
        <v>5689</v>
      </c>
      <c r="B102" s="18" t="s">
        <v>67</v>
      </c>
      <c r="C102" s="20">
        <v>100</v>
      </c>
      <c r="D102" s="20">
        <v>100</v>
      </c>
    </row>
    <row r="103" spans="1:4" ht="14.25" customHeight="1">
      <c r="A103" s="7"/>
      <c r="B103" s="17" t="s">
        <v>68</v>
      </c>
      <c r="C103" s="21">
        <f>SUM(C80:C102)</f>
        <v>5900</v>
      </c>
      <c r="D103" s="21">
        <f>SUM(D80:D102)</f>
        <v>5900</v>
      </c>
    </row>
    <row r="104" spans="1:4" ht="12.75">
      <c r="A104" s="7"/>
      <c r="B104" s="17" t="s">
        <v>69</v>
      </c>
      <c r="C104" s="21">
        <f>SUM(C103,C73,C51)</f>
        <v>35337</v>
      </c>
      <c r="D104" s="21">
        <f>SUM(D103,D73,D51)</f>
        <v>34495</v>
      </c>
    </row>
    <row r="105" spans="1:4" ht="12.75">
      <c r="A105" s="7"/>
      <c r="B105" s="18"/>
      <c r="C105" s="20"/>
      <c r="D105" s="20"/>
    </row>
    <row r="106" spans="1:4" ht="12.75">
      <c r="A106" s="7"/>
      <c r="B106" s="18"/>
      <c r="C106" s="20"/>
      <c r="D106" s="20"/>
    </row>
    <row r="107" spans="1:4" ht="12.75">
      <c r="A107" s="7"/>
      <c r="B107" s="18"/>
      <c r="C107" s="20"/>
      <c r="D107" s="20"/>
    </row>
    <row r="108" spans="1:4" ht="12.75">
      <c r="A108" s="7"/>
      <c r="B108" s="18"/>
      <c r="C108" s="20"/>
      <c r="D108" s="20"/>
    </row>
    <row r="109" spans="1:4" ht="12.75">
      <c r="A109" s="7"/>
      <c r="B109" s="18"/>
      <c r="C109" s="20"/>
      <c r="D109" s="20"/>
    </row>
    <row r="110" spans="1:4" ht="13.5" thickBot="1">
      <c r="A110" s="23"/>
      <c r="B110" s="28"/>
      <c r="C110" s="45"/>
      <c r="D110" s="45"/>
    </row>
    <row r="112" ht="12.75">
      <c r="B112" s="2" t="s">
        <v>30</v>
      </c>
    </row>
    <row r="113" ht="13.5" thickBot="1"/>
    <row r="114" spans="1:4" ht="39.75" customHeight="1">
      <c r="A114" s="3" t="s">
        <v>2</v>
      </c>
      <c r="B114" s="4" t="s">
        <v>3</v>
      </c>
      <c r="C114" s="43" t="s">
        <v>243</v>
      </c>
      <c r="D114" s="43" t="s">
        <v>225</v>
      </c>
    </row>
    <row r="115" spans="1:4" ht="12.75">
      <c r="A115" s="26"/>
      <c r="B115" s="27"/>
      <c r="C115" s="44"/>
      <c r="D115" s="44"/>
    </row>
    <row r="116" spans="1:4" ht="12.75">
      <c r="A116" s="7"/>
      <c r="B116" s="18"/>
      <c r="C116" s="20"/>
      <c r="D116" s="20"/>
    </row>
    <row r="117" spans="1:4" ht="25.5" customHeight="1">
      <c r="A117" s="7" t="s">
        <v>70</v>
      </c>
      <c r="B117" s="6" t="s">
        <v>71</v>
      </c>
      <c r="C117" s="20"/>
      <c r="D117" s="20"/>
    </row>
    <row r="118" spans="1:4" ht="12.75">
      <c r="A118" s="7"/>
      <c r="B118" s="9"/>
      <c r="C118" s="20"/>
      <c r="D118" s="20"/>
    </row>
    <row r="119" spans="1:4" ht="12.75">
      <c r="A119" s="10">
        <v>8000</v>
      </c>
      <c r="B119" s="15" t="s">
        <v>72</v>
      </c>
      <c r="C119" s="20"/>
      <c r="D119" s="20"/>
    </row>
    <row r="120" spans="1:4" ht="12.75">
      <c r="A120" s="14">
        <v>8400</v>
      </c>
      <c r="B120" s="11" t="s">
        <v>73</v>
      </c>
      <c r="C120" s="20"/>
      <c r="D120" s="20"/>
    </row>
    <row r="121" spans="1:4" ht="12.75">
      <c r="A121" s="29">
        <v>8440</v>
      </c>
      <c r="B121" s="11" t="s">
        <v>74</v>
      </c>
      <c r="C121" s="20"/>
      <c r="D121" s="20"/>
    </row>
    <row r="122" spans="1:4" ht="12.75">
      <c r="A122" s="29"/>
      <c r="B122" s="13" t="s">
        <v>13</v>
      </c>
      <c r="C122" s="20"/>
      <c r="D122" s="20"/>
    </row>
    <row r="123" spans="1:4" ht="12.75">
      <c r="A123" s="7">
        <v>8441</v>
      </c>
      <c r="B123" s="18" t="s">
        <v>75</v>
      </c>
      <c r="C123" s="20">
        <v>2000</v>
      </c>
      <c r="D123" s="20">
        <v>2000</v>
      </c>
    </row>
    <row r="124" spans="1:4" ht="12.75">
      <c r="A124" s="14">
        <v>8600</v>
      </c>
      <c r="B124" s="15" t="s">
        <v>45</v>
      </c>
      <c r="C124" s="20"/>
      <c r="D124" s="20"/>
    </row>
    <row r="125" spans="1:4" ht="12.75">
      <c r="A125" s="12">
        <v>8650</v>
      </c>
      <c r="B125" s="15" t="s">
        <v>76</v>
      </c>
      <c r="C125" s="20"/>
      <c r="D125" s="20"/>
    </row>
    <row r="126" spans="1:4" ht="12.75">
      <c r="A126" s="7">
        <v>8652</v>
      </c>
      <c r="B126" s="18" t="s">
        <v>77</v>
      </c>
      <c r="C126" s="20"/>
      <c r="D126" s="20"/>
    </row>
    <row r="127" spans="1:4" ht="12.75">
      <c r="A127" s="7"/>
      <c r="B127" s="18" t="s">
        <v>78</v>
      </c>
      <c r="C127" s="37" t="s">
        <v>10</v>
      </c>
      <c r="D127" s="37" t="s">
        <v>10</v>
      </c>
    </row>
    <row r="128" spans="1:4" ht="12.75">
      <c r="A128" s="7" t="s">
        <v>70</v>
      </c>
      <c r="B128" s="17" t="s">
        <v>79</v>
      </c>
      <c r="C128" s="21">
        <f>SUM(C123:C127)</f>
        <v>2000</v>
      </c>
      <c r="D128" s="21">
        <f>SUM(D123:D127)</f>
        <v>2000</v>
      </c>
    </row>
    <row r="129" spans="1:4" ht="12.75">
      <c r="A129" s="7"/>
      <c r="B129" s="17" t="s">
        <v>80</v>
      </c>
      <c r="C129" s="20">
        <f>SUM(C128)</f>
        <v>2000</v>
      </c>
      <c r="D129" s="20">
        <f>SUM(D128)</f>
        <v>2000</v>
      </c>
    </row>
    <row r="130" spans="1:4" ht="12.75">
      <c r="A130" s="7"/>
      <c r="B130" s="17" t="s">
        <v>81</v>
      </c>
      <c r="C130" s="21">
        <f>SUM(C104+C129)</f>
        <v>37337</v>
      </c>
      <c r="D130" s="21">
        <f>SUM(D104+D129)</f>
        <v>36495</v>
      </c>
    </row>
    <row r="131" spans="1:4" ht="12.75">
      <c r="A131" s="7"/>
      <c r="B131" s="17" t="s">
        <v>82</v>
      </c>
      <c r="C131" s="20">
        <f>SUM(C130)</f>
        <v>37337</v>
      </c>
      <c r="D131" s="20">
        <f>SUM(D130)</f>
        <v>36495</v>
      </c>
    </row>
    <row r="132" spans="1:4" ht="12.75">
      <c r="A132" s="7"/>
      <c r="B132" s="17" t="s">
        <v>83</v>
      </c>
      <c r="C132" s="21">
        <v>17000</v>
      </c>
      <c r="D132" s="21">
        <v>38000</v>
      </c>
    </row>
    <row r="133" spans="1:4" ht="12.75">
      <c r="A133" s="7"/>
      <c r="B133" s="22"/>
      <c r="C133" s="21">
        <f>SUM(C131:C132)</f>
        <v>54337</v>
      </c>
      <c r="D133" s="21">
        <f>SUM(D131:D132)</f>
        <v>74495</v>
      </c>
    </row>
    <row r="134" spans="1:4" ht="12.75">
      <c r="A134" s="7"/>
      <c r="B134" s="22"/>
      <c r="C134" s="20"/>
      <c r="D134" s="20"/>
    </row>
    <row r="135" spans="1:4" ht="12.75">
      <c r="A135" s="7"/>
      <c r="B135" s="22"/>
      <c r="C135" s="20"/>
      <c r="D135" s="20"/>
    </row>
    <row r="136" spans="1:4" ht="12.75">
      <c r="A136" s="7"/>
      <c r="B136" s="22"/>
      <c r="C136" s="20"/>
      <c r="D136" s="20"/>
    </row>
    <row r="137" spans="1:4" ht="12.75">
      <c r="A137" s="7"/>
      <c r="B137" s="22"/>
      <c r="C137" s="20"/>
      <c r="D137" s="20"/>
    </row>
    <row r="138" spans="1:4" ht="12.75">
      <c r="A138" s="7"/>
      <c r="B138" s="22"/>
      <c r="C138" s="20"/>
      <c r="D138" s="20"/>
    </row>
    <row r="139" spans="1:4" ht="25.5" customHeight="1">
      <c r="A139" s="7"/>
      <c r="B139" s="6" t="s">
        <v>84</v>
      </c>
      <c r="C139" s="20"/>
      <c r="D139" s="20"/>
    </row>
    <row r="140" spans="1:4" ht="25.5" customHeight="1">
      <c r="A140" s="7"/>
      <c r="B140" s="6" t="s">
        <v>85</v>
      </c>
      <c r="C140" s="20"/>
      <c r="D140" s="20"/>
    </row>
    <row r="141" spans="1:4" ht="12.75" customHeight="1">
      <c r="A141" s="7"/>
      <c r="B141" s="30"/>
      <c r="C141" s="20"/>
      <c r="D141" s="20"/>
    </row>
    <row r="142" spans="1:4" ht="25.5" customHeight="1">
      <c r="A142" s="7"/>
      <c r="B142" s="6" t="s">
        <v>86</v>
      </c>
      <c r="C142" s="20"/>
      <c r="D142" s="20"/>
    </row>
    <row r="143" spans="1:4" ht="12.75">
      <c r="A143" s="7"/>
      <c r="B143" s="9"/>
      <c r="C143" s="20"/>
      <c r="D143" s="20"/>
    </row>
    <row r="144" spans="1:4" ht="12.75">
      <c r="A144" s="12" t="s">
        <v>87</v>
      </c>
      <c r="B144" s="15" t="s">
        <v>88</v>
      </c>
      <c r="C144" s="20"/>
      <c r="D144" s="20"/>
    </row>
    <row r="145" spans="1:4" ht="12.75">
      <c r="A145" s="14" t="s">
        <v>89</v>
      </c>
      <c r="B145" s="13" t="s">
        <v>90</v>
      </c>
      <c r="C145" s="20"/>
      <c r="D145" s="20"/>
    </row>
    <row r="146" spans="1:4" ht="12.75">
      <c r="A146" s="14" t="s">
        <v>91</v>
      </c>
      <c r="B146" s="22" t="s">
        <v>92</v>
      </c>
      <c r="C146" s="20"/>
      <c r="D146" s="20"/>
    </row>
    <row r="147" spans="1:4" ht="12.75">
      <c r="A147" s="29" t="s">
        <v>93</v>
      </c>
      <c r="B147" s="15" t="s">
        <v>94</v>
      </c>
      <c r="C147" s="20"/>
      <c r="D147" s="20"/>
    </row>
    <row r="148" spans="1:4" ht="12.75">
      <c r="A148" s="31" t="s">
        <v>95</v>
      </c>
      <c r="B148" s="18" t="s">
        <v>96</v>
      </c>
      <c r="C148" s="20"/>
      <c r="D148" s="20"/>
    </row>
    <row r="149" spans="1:4" ht="12.75">
      <c r="A149" s="31"/>
      <c r="B149" s="18" t="s">
        <v>97</v>
      </c>
      <c r="C149" s="20">
        <v>3000</v>
      </c>
      <c r="D149" s="20">
        <v>3000</v>
      </c>
    </row>
    <row r="150" spans="1:4" ht="12.75">
      <c r="A150" s="31" t="s">
        <v>98</v>
      </c>
      <c r="B150" s="18" t="s">
        <v>99</v>
      </c>
      <c r="C150" s="20"/>
      <c r="D150" s="20"/>
    </row>
    <row r="151" spans="1:4" ht="12.75">
      <c r="A151" s="7"/>
      <c r="B151" s="18" t="s">
        <v>100</v>
      </c>
      <c r="C151" s="20"/>
      <c r="D151" s="20"/>
    </row>
    <row r="152" spans="1:4" ht="12.75">
      <c r="A152" s="7"/>
      <c r="B152" s="18" t="s">
        <v>101</v>
      </c>
      <c r="C152" s="20"/>
      <c r="D152" s="20"/>
    </row>
    <row r="153" spans="1:4" ht="12.75">
      <c r="A153" s="7"/>
      <c r="B153" s="18" t="s">
        <v>102</v>
      </c>
      <c r="C153" s="20"/>
      <c r="D153" s="20"/>
    </row>
    <row r="154" spans="1:4" ht="12.75">
      <c r="A154" s="7"/>
      <c r="B154" s="18" t="s">
        <v>103</v>
      </c>
      <c r="C154" s="37" t="s">
        <v>10</v>
      </c>
      <c r="D154" s="37" t="s">
        <v>10</v>
      </c>
    </row>
    <row r="155" spans="1:4" ht="12.75">
      <c r="A155" s="31"/>
      <c r="B155" s="17" t="s">
        <v>104</v>
      </c>
      <c r="C155" s="21">
        <f>SUM(C149:C154)</f>
        <v>3000</v>
      </c>
      <c r="D155" s="21">
        <f>SUM(D149:D154)</f>
        <v>3000</v>
      </c>
    </row>
    <row r="156" spans="1:4" ht="12.75">
      <c r="A156" s="31"/>
      <c r="B156" s="18"/>
      <c r="C156" s="20"/>
      <c r="D156" s="20"/>
    </row>
    <row r="157" spans="1:4" ht="12.75">
      <c r="A157" s="14" t="s">
        <v>105</v>
      </c>
      <c r="B157" s="15" t="s">
        <v>106</v>
      </c>
      <c r="C157" s="20"/>
      <c r="D157" s="20"/>
    </row>
    <row r="158" spans="1:4" ht="12.75">
      <c r="A158" s="29" t="s">
        <v>107</v>
      </c>
      <c r="B158" s="15" t="s">
        <v>108</v>
      </c>
      <c r="C158" s="20"/>
      <c r="D158" s="20"/>
    </row>
    <row r="159" spans="1:4" ht="12.75">
      <c r="A159" s="31" t="s">
        <v>109</v>
      </c>
      <c r="B159" s="18" t="s">
        <v>110</v>
      </c>
      <c r="C159" s="20">
        <v>500</v>
      </c>
      <c r="D159" s="20">
        <v>500</v>
      </c>
    </row>
    <row r="160" spans="1:4" ht="12.75">
      <c r="A160" s="31" t="s">
        <v>111</v>
      </c>
      <c r="B160" s="18" t="s">
        <v>112</v>
      </c>
      <c r="C160" s="20"/>
      <c r="D160" s="20"/>
    </row>
    <row r="161" spans="1:4" ht="12.75">
      <c r="A161" s="7"/>
      <c r="B161" s="18" t="s">
        <v>113</v>
      </c>
      <c r="C161" s="20">
        <v>0</v>
      </c>
      <c r="D161" s="20">
        <v>0</v>
      </c>
    </row>
    <row r="162" spans="1:4" ht="12.75">
      <c r="A162" s="7"/>
      <c r="B162" s="17" t="s">
        <v>114</v>
      </c>
      <c r="C162" s="21">
        <f>SUM(C159:C161)</f>
        <v>500</v>
      </c>
      <c r="D162" s="21">
        <f>SUM(D159:D161)</f>
        <v>500</v>
      </c>
    </row>
    <row r="163" spans="1:4" ht="13.5" thickBot="1">
      <c r="A163" s="23"/>
      <c r="B163" s="28"/>
      <c r="C163" s="45"/>
      <c r="D163" s="45"/>
    </row>
    <row r="165" ht="12.75">
      <c r="B165" s="2" t="s">
        <v>30</v>
      </c>
    </row>
    <row r="166" ht="13.5" thickBot="1"/>
    <row r="167" spans="1:4" ht="39.75" customHeight="1">
      <c r="A167" s="3" t="s">
        <v>2</v>
      </c>
      <c r="B167" s="4" t="s">
        <v>3</v>
      </c>
      <c r="C167" s="43" t="s">
        <v>243</v>
      </c>
      <c r="D167" s="43" t="s">
        <v>225</v>
      </c>
    </row>
    <row r="168" spans="1:4" ht="12.75">
      <c r="A168" s="26"/>
      <c r="B168" s="49"/>
      <c r="C168" s="44"/>
      <c r="D168" s="44"/>
    </row>
    <row r="169" spans="1:4" ht="12.75">
      <c r="A169" s="14" t="s">
        <v>115</v>
      </c>
      <c r="B169" s="50" t="s">
        <v>116</v>
      </c>
      <c r="C169" s="20"/>
      <c r="D169" s="20"/>
    </row>
    <row r="170" spans="1:4" ht="12.75">
      <c r="A170" s="14" t="s">
        <v>214</v>
      </c>
      <c r="B170" s="50" t="s">
        <v>215</v>
      </c>
      <c r="C170" s="20"/>
      <c r="D170" s="20"/>
    </row>
    <row r="171" spans="1:4" ht="12.75">
      <c r="A171" s="31" t="s">
        <v>216</v>
      </c>
      <c r="B171" s="51" t="s">
        <v>129</v>
      </c>
      <c r="C171" s="20">
        <v>6000</v>
      </c>
      <c r="D171" s="20">
        <v>6000</v>
      </c>
    </row>
    <row r="172" spans="1:4" ht="12.75">
      <c r="A172" s="29" t="s">
        <v>117</v>
      </c>
      <c r="B172" s="50" t="s">
        <v>118</v>
      </c>
      <c r="C172" s="20"/>
      <c r="D172" s="20"/>
    </row>
    <row r="173" spans="1:4" ht="12.75">
      <c r="A173" s="31" t="s">
        <v>119</v>
      </c>
      <c r="B173" s="52" t="s">
        <v>120</v>
      </c>
      <c r="C173" s="20">
        <v>1000</v>
      </c>
      <c r="D173" s="20">
        <v>1000</v>
      </c>
    </row>
    <row r="174" spans="1:4" ht="12.75">
      <c r="A174" s="29" t="s">
        <v>121</v>
      </c>
      <c r="B174" s="50" t="s">
        <v>122</v>
      </c>
      <c r="C174" s="20"/>
      <c r="D174" s="20"/>
    </row>
    <row r="175" spans="1:4" ht="12.75">
      <c r="A175" s="31" t="s">
        <v>123</v>
      </c>
      <c r="B175" s="52" t="s">
        <v>124</v>
      </c>
      <c r="C175" s="20"/>
      <c r="D175" s="20"/>
    </row>
    <row r="176" spans="1:4" ht="12.75">
      <c r="A176" s="31" t="s">
        <v>125</v>
      </c>
      <c r="B176" s="52" t="s">
        <v>126</v>
      </c>
      <c r="C176" s="20">
        <v>5000</v>
      </c>
      <c r="D176" s="20">
        <v>7000</v>
      </c>
    </row>
    <row r="177" spans="1:4" ht="12.75">
      <c r="A177" s="31"/>
      <c r="B177" s="52" t="s">
        <v>127</v>
      </c>
      <c r="C177" s="20"/>
      <c r="D177" s="20"/>
    </row>
    <row r="178" spans="1:4" ht="12.75">
      <c r="A178" s="29" t="s">
        <v>128</v>
      </c>
      <c r="B178" s="50" t="s">
        <v>129</v>
      </c>
      <c r="C178" s="20"/>
      <c r="D178" s="20"/>
    </row>
    <row r="179" spans="1:4" ht="12.75">
      <c r="A179" s="31" t="s">
        <v>130</v>
      </c>
      <c r="B179" s="52" t="s">
        <v>131</v>
      </c>
      <c r="C179" s="20"/>
      <c r="D179" s="20"/>
    </row>
    <row r="180" spans="1:4" ht="12.75">
      <c r="A180" s="31"/>
      <c r="B180" s="52" t="s">
        <v>132</v>
      </c>
      <c r="C180" s="20"/>
      <c r="D180" s="20"/>
    </row>
    <row r="181" spans="1:4" ht="12.75">
      <c r="A181" s="31"/>
      <c r="B181" s="52" t="s">
        <v>133</v>
      </c>
      <c r="C181" s="20">
        <v>1000</v>
      </c>
      <c r="D181" s="20">
        <v>2000</v>
      </c>
    </row>
    <row r="182" spans="1:4" ht="12.75">
      <c r="A182" s="31" t="s">
        <v>134</v>
      </c>
      <c r="B182" s="52" t="s">
        <v>135</v>
      </c>
      <c r="C182" s="20"/>
      <c r="D182" s="20"/>
    </row>
    <row r="183" spans="1:4" ht="12.75">
      <c r="A183" s="31"/>
      <c r="B183" s="52" t="s">
        <v>136</v>
      </c>
      <c r="C183" s="20">
        <v>300</v>
      </c>
      <c r="D183" s="20">
        <v>300</v>
      </c>
    </row>
    <row r="184" spans="1:4" ht="12.75">
      <c r="A184" s="31" t="s">
        <v>137</v>
      </c>
      <c r="B184" s="52" t="s">
        <v>138</v>
      </c>
      <c r="C184" s="20">
        <v>300</v>
      </c>
      <c r="D184" s="20">
        <v>300</v>
      </c>
    </row>
    <row r="185" spans="1:4" ht="12.75">
      <c r="A185" s="31" t="s">
        <v>139</v>
      </c>
      <c r="B185" s="52" t="s">
        <v>129</v>
      </c>
      <c r="C185" s="20">
        <v>2000</v>
      </c>
      <c r="D185" s="20">
        <v>2000</v>
      </c>
    </row>
    <row r="186" spans="1:4" ht="12.75">
      <c r="A186" s="31"/>
      <c r="B186" s="53" t="s">
        <v>140</v>
      </c>
      <c r="C186" s="21">
        <f>SUM(C171:C185)</f>
        <v>15600</v>
      </c>
      <c r="D186" s="21">
        <f>SUM(D171:D185)</f>
        <v>18600</v>
      </c>
    </row>
    <row r="187" spans="1:4" ht="12.75">
      <c r="A187" s="31"/>
      <c r="B187" s="52"/>
      <c r="C187" s="20"/>
      <c r="D187" s="20"/>
    </row>
    <row r="188" spans="1:4" ht="12.75">
      <c r="A188" s="14" t="s">
        <v>141</v>
      </c>
      <c r="B188" s="54" t="s">
        <v>142</v>
      </c>
      <c r="C188" s="20"/>
      <c r="D188" s="20"/>
    </row>
    <row r="189" spans="1:4" ht="12.75">
      <c r="A189" s="29"/>
      <c r="B189" s="55" t="s">
        <v>143</v>
      </c>
      <c r="C189" s="20"/>
      <c r="D189" s="20"/>
    </row>
    <row r="190" spans="1:4" ht="12.75">
      <c r="A190" s="29" t="s">
        <v>144</v>
      </c>
      <c r="B190" s="50" t="s">
        <v>145</v>
      </c>
      <c r="C190" s="46"/>
      <c r="D190" s="46"/>
    </row>
    <row r="191" spans="1:4" ht="12.75">
      <c r="A191" s="31" t="s">
        <v>146</v>
      </c>
      <c r="B191" s="52" t="s">
        <v>147</v>
      </c>
      <c r="C191" s="20">
        <v>27500</v>
      </c>
      <c r="D191" s="20">
        <v>35000</v>
      </c>
    </row>
    <row r="192" spans="1:4" ht="12.75">
      <c r="A192" s="31" t="s">
        <v>148</v>
      </c>
      <c r="B192" s="52" t="s">
        <v>149</v>
      </c>
      <c r="C192" s="20">
        <v>1000</v>
      </c>
      <c r="D192" s="20">
        <v>1000</v>
      </c>
    </row>
    <row r="193" spans="1:4" ht="12.75">
      <c r="A193" s="31"/>
      <c r="B193" s="53" t="s">
        <v>150</v>
      </c>
      <c r="C193" s="21">
        <f>SUM(C191:C192)</f>
        <v>28500</v>
      </c>
      <c r="D193" s="21">
        <f>SUM(D191:D192)</f>
        <v>36000</v>
      </c>
    </row>
    <row r="194" spans="1:4" ht="12.75">
      <c r="A194" s="31"/>
      <c r="B194" s="53" t="s">
        <v>151</v>
      </c>
      <c r="C194" s="21">
        <f>SUM(C193,C186,C162,C155)</f>
        <v>47600</v>
      </c>
      <c r="D194" s="21">
        <f>SUM(D193,D186,D162,D155)</f>
        <v>58100</v>
      </c>
    </row>
    <row r="195" spans="1:4" ht="12.75">
      <c r="A195" s="31"/>
      <c r="B195" s="52"/>
      <c r="C195" s="20"/>
      <c r="D195" s="20"/>
    </row>
    <row r="196" spans="1:4" ht="12.75">
      <c r="A196" s="10">
        <v>2000</v>
      </c>
      <c r="B196" s="54" t="s">
        <v>152</v>
      </c>
      <c r="C196" s="20"/>
      <c r="D196" s="20"/>
    </row>
    <row r="197" spans="1:4" ht="12.75">
      <c r="A197" s="29"/>
      <c r="B197" s="55" t="s">
        <v>153</v>
      </c>
      <c r="C197" s="20"/>
      <c r="D197" s="20"/>
    </row>
    <row r="198" spans="1:4" ht="12.75">
      <c r="A198" s="14">
        <v>2600</v>
      </c>
      <c r="B198" s="54" t="s">
        <v>154</v>
      </c>
      <c r="C198" s="20"/>
      <c r="D198" s="20"/>
    </row>
    <row r="199" spans="1:4" ht="12.75">
      <c r="A199" s="29"/>
      <c r="B199" s="55" t="s">
        <v>155</v>
      </c>
      <c r="C199" s="20"/>
      <c r="D199" s="20"/>
    </row>
    <row r="200" spans="1:4" ht="12.75">
      <c r="A200" s="29">
        <v>2680</v>
      </c>
      <c r="B200" s="50" t="s">
        <v>156</v>
      </c>
      <c r="C200" s="20"/>
      <c r="D200" s="20"/>
    </row>
    <row r="201" spans="1:4" ht="12.75">
      <c r="A201" s="31">
        <v>2684</v>
      </c>
      <c r="B201" s="52" t="s">
        <v>157</v>
      </c>
      <c r="C201" s="20"/>
      <c r="D201" s="20"/>
    </row>
    <row r="202" spans="1:4" ht="12.75">
      <c r="A202" s="31"/>
      <c r="B202" s="52"/>
      <c r="C202" s="20"/>
      <c r="D202" s="20"/>
    </row>
    <row r="203" spans="1:4" ht="12.75">
      <c r="A203" s="31"/>
      <c r="B203" s="53" t="s">
        <v>158</v>
      </c>
      <c r="C203" s="21">
        <f>SUM(C202)</f>
        <v>0</v>
      </c>
      <c r="D203" s="21">
        <f>SUM(D202)</f>
        <v>0</v>
      </c>
    </row>
    <row r="204" spans="1:4" ht="12.75">
      <c r="A204" s="31"/>
      <c r="C204" s="36"/>
      <c r="D204" s="36"/>
    </row>
    <row r="205" spans="1:4" ht="12.75">
      <c r="A205" s="10">
        <v>3000</v>
      </c>
      <c r="B205" s="56" t="s">
        <v>159</v>
      </c>
      <c r="C205" s="20"/>
      <c r="D205" s="20"/>
    </row>
    <row r="206" spans="1:4" ht="12.75">
      <c r="A206" s="29"/>
      <c r="B206" s="57" t="s">
        <v>160</v>
      </c>
      <c r="C206" s="20"/>
      <c r="D206" s="20"/>
    </row>
    <row r="207" spans="1:4" ht="12.75">
      <c r="A207" s="14">
        <v>3100</v>
      </c>
      <c r="B207" s="56" t="s">
        <v>161</v>
      </c>
      <c r="C207" s="20"/>
      <c r="D207" s="20"/>
    </row>
    <row r="208" spans="1:4" ht="12.75">
      <c r="A208" s="29"/>
      <c r="B208" s="57" t="s">
        <v>78</v>
      </c>
      <c r="C208" s="20"/>
      <c r="D208" s="20"/>
    </row>
    <row r="209" spans="1:4" ht="12.75">
      <c r="A209" s="29">
        <v>3190</v>
      </c>
      <c r="B209" s="58" t="s">
        <v>162</v>
      </c>
      <c r="C209" s="20"/>
      <c r="D209" s="20"/>
    </row>
    <row r="210" spans="1:4" ht="12.75">
      <c r="A210" s="31">
        <v>3192</v>
      </c>
      <c r="B210" s="2" t="s">
        <v>163</v>
      </c>
      <c r="C210" s="20"/>
      <c r="D210" s="20"/>
    </row>
    <row r="211" spans="1:4" ht="12.75">
      <c r="A211" s="7"/>
      <c r="B211" s="2" t="s">
        <v>164</v>
      </c>
      <c r="C211" s="20"/>
      <c r="D211" s="20"/>
    </row>
    <row r="212" spans="1:4" ht="12.75">
      <c r="A212" s="14">
        <v>3300</v>
      </c>
      <c r="B212" s="56" t="s">
        <v>165</v>
      </c>
      <c r="C212" s="20"/>
      <c r="D212" s="20"/>
    </row>
    <row r="213" spans="1:4" ht="12.75">
      <c r="A213" s="14"/>
      <c r="B213" s="57" t="s">
        <v>166</v>
      </c>
      <c r="C213" s="20"/>
      <c r="D213" s="20"/>
    </row>
    <row r="214" spans="1:4" ht="12.75">
      <c r="A214" s="29">
        <v>3310</v>
      </c>
      <c r="B214" s="56" t="s">
        <v>167</v>
      </c>
      <c r="C214" s="20"/>
      <c r="D214" s="20"/>
    </row>
    <row r="215" spans="1:4" ht="12.75">
      <c r="A215" s="29"/>
      <c r="B215" s="59" t="s">
        <v>168</v>
      </c>
      <c r="C215" s="20"/>
      <c r="D215" s="20"/>
    </row>
    <row r="216" spans="1:4" ht="12.75">
      <c r="A216" s="29"/>
      <c r="B216" s="57" t="s">
        <v>169</v>
      </c>
      <c r="C216" s="20"/>
      <c r="D216" s="20"/>
    </row>
    <row r="217" spans="1:4" ht="12.75">
      <c r="A217" s="29"/>
      <c r="B217" s="59"/>
      <c r="C217" s="20"/>
      <c r="D217" s="20"/>
    </row>
    <row r="218" spans="1:4" ht="12.75">
      <c r="A218" s="29"/>
      <c r="B218" s="59"/>
      <c r="C218" s="20"/>
      <c r="D218" s="20"/>
    </row>
    <row r="219" spans="1:4" ht="12.75">
      <c r="A219" s="29"/>
      <c r="B219" s="59"/>
      <c r="C219" s="20"/>
      <c r="D219" s="20"/>
    </row>
    <row r="220" spans="1:4" ht="12.75">
      <c r="A220" s="29"/>
      <c r="B220" s="59"/>
      <c r="C220" s="20"/>
      <c r="D220" s="20"/>
    </row>
    <row r="221" spans="1:4" ht="13.5" thickBot="1">
      <c r="A221" s="23"/>
      <c r="B221" s="48"/>
      <c r="C221" s="45"/>
      <c r="D221" s="45"/>
    </row>
    <row r="222" ht="12.75">
      <c r="B222" s="2" t="s">
        <v>30</v>
      </c>
    </row>
    <row r="223" ht="13.5" thickBot="1"/>
    <row r="224" spans="1:4" ht="39.75" customHeight="1">
      <c r="A224" s="3" t="s">
        <v>2</v>
      </c>
      <c r="B224" s="4" t="s">
        <v>3</v>
      </c>
      <c r="C224" s="43" t="s">
        <v>243</v>
      </c>
      <c r="D224" s="43" t="s">
        <v>225</v>
      </c>
    </row>
    <row r="225" spans="1:4" ht="12.75">
      <c r="A225" s="26"/>
      <c r="B225" s="27"/>
      <c r="C225" s="44"/>
      <c r="D225" s="44"/>
    </row>
    <row r="226" spans="1:4" ht="12.75">
      <c r="A226" s="29"/>
      <c r="B226" s="22"/>
      <c r="C226" s="20"/>
      <c r="D226" s="20"/>
    </row>
    <row r="227" spans="1:4" ht="12.75">
      <c r="A227" s="31">
        <v>3311</v>
      </c>
      <c r="B227" s="18" t="s">
        <v>170</v>
      </c>
      <c r="C227" s="20"/>
      <c r="D227" s="20"/>
    </row>
    <row r="228" spans="1:4" ht="12.75">
      <c r="A228" s="31"/>
      <c r="B228" s="18" t="s">
        <v>171</v>
      </c>
      <c r="C228" s="20">
        <v>1000</v>
      </c>
      <c r="D228" s="20">
        <v>1000</v>
      </c>
    </row>
    <row r="229" spans="1:4" s="68" customFormat="1" ht="12.75">
      <c r="A229" s="65">
        <v>3320</v>
      </c>
      <c r="B229" s="66" t="s">
        <v>231</v>
      </c>
      <c r="C229" s="67"/>
      <c r="D229" s="67"/>
    </row>
    <row r="230" spans="1:4" ht="12.75">
      <c r="A230" s="64">
        <v>3321</v>
      </c>
      <c r="B230" s="18" t="s">
        <v>232</v>
      </c>
      <c r="C230" s="20">
        <v>100</v>
      </c>
      <c r="D230" s="20">
        <v>100</v>
      </c>
    </row>
    <row r="231" spans="1:4" s="68" customFormat="1" ht="12.75">
      <c r="A231" s="65">
        <v>3350</v>
      </c>
      <c r="B231" s="66" t="s">
        <v>233</v>
      </c>
      <c r="C231" s="67"/>
      <c r="D231" s="67"/>
    </row>
    <row r="232" spans="1:4" ht="12.75">
      <c r="A232" s="64">
        <v>3352</v>
      </c>
      <c r="B232" s="18" t="s">
        <v>234</v>
      </c>
      <c r="C232" s="20">
        <v>100</v>
      </c>
      <c r="D232" s="20">
        <v>100</v>
      </c>
    </row>
    <row r="233" spans="1:4" ht="12.75">
      <c r="A233" s="29">
        <v>3340</v>
      </c>
      <c r="B233" s="11" t="s">
        <v>172</v>
      </c>
      <c r="C233" s="20"/>
      <c r="D233" s="20"/>
    </row>
    <row r="234" spans="1:4" ht="12.75">
      <c r="A234" s="29"/>
      <c r="B234" s="13" t="s">
        <v>173</v>
      </c>
      <c r="C234" s="20"/>
      <c r="D234" s="20"/>
    </row>
    <row r="235" spans="1:4" ht="12.75">
      <c r="A235" s="31">
        <v>3349</v>
      </c>
      <c r="B235" s="18" t="s">
        <v>174</v>
      </c>
      <c r="C235" s="20"/>
      <c r="D235" s="20"/>
    </row>
    <row r="236" spans="1:4" ht="12.75">
      <c r="A236" s="31"/>
      <c r="B236" s="18" t="s">
        <v>175</v>
      </c>
      <c r="C236" s="20">
        <v>200</v>
      </c>
      <c r="D236" s="20">
        <v>200</v>
      </c>
    </row>
    <row r="237" spans="1:4" ht="12.75">
      <c r="A237" s="29">
        <v>3360</v>
      </c>
      <c r="B237" s="11" t="s">
        <v>176</v>
      </c>
      <c r="C237" s="20"/>
      <c r="D237" s="20"/>
    </row>
    <row r="238" spans="1:4" ht="12.75">
      <c r="A238" s="29"/>
      <c r="B238" s="13" t="s">
        <v>177</v>
      </c>
      <c r="C238" s="20"/>
      <c r="D238" s="20"/>
    </row>
    <row r="239" spans="1:4" ht="12.75">
      <c r="A239" s="31">
        <v>3361</v>
      </c>
      <c r="B239" s="18" t="s">
        <v>178</v>
      </c>
      <c r="C239" s="20"/>
      <c r="D239" s="20"/>
    </row>
    <row r="240" spans="1:4" ht="12.75">
      <c r="A240" s="31"/>
      <c r="B240" s="18" t="s">
        <v>55</v>
      </c>
      <c r="C240" s="20">
        <v>200</v>
      </c>
      <c r="D240" s="20">
        <v>200</v>
      </c>
    </row>
    <row r="241" spans="1:4" ht="12.75">
      <c r="A241" s="31">
        <v>3369</v>
      </c>
      <c r="B241" s="18" t="s">
        <v>179</v>
      </c>
      <c r="C241" s="20"/>
      <c r="D241" s="20"/>
    </row>
    <row r="242" spans="1:4" ht="12.75">
      <c r="A242" s="31"/>
      <c r="B242" s="18" t="s">
        <v>180</v>
      </c>
      <c r="C242" s="20">
        <v>100</v>
      </c>
      <c r="D242" s="20">
        <v>100</v>
      </c>
    </row>
    <row r="243" spans="1:4" ht="12.75">
      <c r="A243" s="29">
        <v>3390</v>
      </c>
      <c r="B243" s="11" t="s">
        <v>181</v>
      </c>
      <c r="C243" s="20"/>
      <c r="D243" s="20"/>
    </row>
    <row r="244" spans="1:4" ht="12.75">
      <c r="A244" s="29"/>
      <c r="B244" s="22" t="s">
        <v>182</v>
      </c>
      <c r="C244" s="20"/>
      <c r="D244" s="20"/>
    </row>
    <row r="245" spans="1:4" ht="12.75">
      <c r="A245" s="29"/>
      <c r="B245" s="22" t="s">
        <v>183</v>
      </c>
      <c r="C245" s="20"/>
      <c r="D245" s="20"/>
    </row>
    <row r="246" spans="1:4" ht="12.75">
      <c r="A246" s="29"/>
      <c r="B246" s="13" t="s">
        <v>184</v>
      </c>
      <c r="C246" s="20"/>
      <c r="D246" s="20"/>
    </row>
    <row r="247" spans="1:4" ht="12.75">
      <c r="A247" s="31">
        <v>3391</v>
      </c>
      <c r="B247" s="18" t="s">
        <v>185</v>
      </c>
      <c r="C247" s="20"/>
      <c r="D247" s="20"/>
    </row>
    <row r="248" spans="1:4" ht="12.75">
      <c r="A248" s="31"/>
      <c r="B248" s="18" t="s">
        <v>186</v>
      </c>
      <c r="C248" s="20">
        <v>4000</v>
      </c>
      <c r="D248" s="20">
        <v>4000</v>
      </c>
    </row>
    <row r="249" spans="1:4" ht="12.75">
      <c r="A249" s="31">
        <v>3392</v>
      </c>
      <c r="B249" s="18" t="s">
        <v>181</v>
      </c>
      <c r="C249" s="20"/>
      <c r="D249" s="20"/>
    </row>
    <row r="250" spans="1:4" ht="12.75">
      <c r="A250" s="31"/>
      <c r="B250" s="18" t="s">
        <v>187</v>
      </c>
      <c r="C250" s="20"/>
      <c r="D250" s="20"/>
    </row>
    <row r="251" spans="1:4" ht="12.75">
      <c r="A251" s="31"/>
      <c r="B251" s="18" t="s">
        <v>188</v>
      </c>
      <c r="C251" s="20">
        <v>100</v>
      </c>
      <c r="D251" s="20">
        <v>100</v>
      </c>
    </row>
    <row r="252" spans="1:4" ht="12.75">
      <c r="A252" s="31"/>
      <c r="B252" s="17" t="s">
        <v>189</v>
      </c>
      <c r="C252" s="21">
        <f>SUM(C228:C251)</f>
        <v>5800</v>
      </c>
      <c r="D252" s="21">
        <f>SUM(D228:D251)</f>
        <v>5800</v>
      </c>
    </row>
    <row r="253" spans="1:4" ht="12.75">
      <c r="A253" s="31"/>
      <c r="B253" s="17" t="s">
        <v>69</v>
      </c>
      <c r="C253" s="21">
        <f>SUM(C252,C203,C194)</f>
        <v>53400</v>
      </c>
      <c r="D253" s="21">
        <f>SUM(D252,D203,D194)</f>
        <v>63900</v>
      </c>
    </row>
    <row r="254" spans="1:4" ht="12.75">
      <c r="A254" s="31"/>
      <c r="B254" s="22"/>
      <c r="C254" s="20"/>
      <c r="D254" s="20"/>
    </row>
    <row r="255" spans="1:4" ht="12.75">
      <c r="A255" s="31"/>
      <c r="B255" s="22"/>
      <c r="C255" s="20"/>
      <c r="D255" s="20"/>
    </row>
    <row r="256" spans="1:4" ht="12.75">
      <c r="A256" s="31"/>
      <c r="B256" s="22"/>
      <c r="C256" s="20"/>
      <c r="D256" s="20"/>
    </row>
    <row r="257" spans="1:4" ht="12.75">
      <c r="A257" s="31"/>
      <c r="B257" s="22"/>
      <c r="C257" s="20"/>
      <c r="D257" s="20"/>
    </row>
    <row r="258" spans="1:4" ht="12.75">
      <c r="A258" s="31"/>
      <c r="B258" s="22"/>
      <c r="C258" s="20"/>
      <c r="D258" s="20"/>
    </row>
    <row r="259" spans="1:4" ht="12.75">
      <c r="A259" s="31"/>
      <c r="B259" s="22"/>
      <c r="C259" s="20"/>
      <c r="D259" s="20"/>
    </row>
    <row r="260" spans="1:4" ht="12.75">
      <c r="A260" s="31"/>
      <c r="B260" s="22"/>
      <c r="C260" s="20"/>
      <c r="D260" s="20"/>
    </row>
    <row r="261" spans="1:4" ht="25.5" customHeight="1">
      <c r="A261" s="31"/>
      <c r="B261" s="6" t="s">
        <v>71</v>
      </c>
      <c r="C261" s="20"/>
      <c r="D261" s="20"/>
    </row>
    <row r="262" spans="1:4" ht="12.75" customHeight="1">
      <c r="A262" s="31"/>
      <c r="B262" s="32"/>
      <c r="C262" s="20"/>
      <c r="D262" s="20"/>
    </row>
    <row r="263" spans="1:4" ht="25.5" customHeight="1">
      <c r="A263" s="31"/>
      <c r="B263" s="6" t="s">
        <v>190</v>
      </c>
      <c r="C263" s="20"/>
      <c r="D263" s="20"/>
    </row>
    <row r="264" spans="1:4" ht="12.75" customHeight="1">
      <c r="A264" s="31"/>
      <c r="B264" s="32"/>
      <c r="C264" s="20"/>
      <c r="D264" s="20"/>
    </row>
    <row r="265" spans="1:4" ht="12.75">
      <c r="A265" s="10">
        <v>6000</v>
      </c>
      <c r="B265" s="15" t="s">
        <v>191</v>
      </c>
      <c r="C265" s="20"/>
      <c r="D265" s="20"/>
    </row>
    <row r="266" spans="1:4" ht="12.75">
      <c r="A266" s="14">
        <v>6100</v>
      </c>
      <c r="B266" s="33" t="s">
        <v>192</v>
      </c>
      <c r="C266" s="20"/>
      <c r="D266" s="20"/>
    </row>
    <row r="267" spans="1:4" ht="12.75">
      <c r="A267" s="29">
        <v>6120</v>
      </c>
      <c r="B267" s="33" t="s">
        <v>193</v>
      </c>
      <c r="C267" s="20"/>
      <c r="D267" s="20"/>
    </row>
    <row r="268" spans="1:4" ht="12.75">
      <c r="A268" s="31">
        <v>6129</v>
      </c>
      <c r="B268" s="18" t="s">
        <v>194</v>
      </c>
      <c r="C268" s="20">
        <v>0</v>
      </c>
      <c r="D268" s="20">
        <v>10000</v>
      </c>
    </row>
    <row r="269" spans="1:4" ht="12.75">
      <c r="A269" s="31"/>
      <c r="B269" s="17" t="s">
        <v>195</v>
      </c>
      <c r="C269" s="39">
        <f>SUM(C268)</f>
        <v>0</v>
      </c>
      <c r="D269" s="39">
        <f>SUM(D268)</f>
        <v>10000</v>
      </c>
    </row>
    <row r="270" spans="1:4" ht="12.75">
      <c r="A270" s="31"/>
      <c r="B270" s="17" t="s">
        <v>196</v>
      </c>
      <c r="C270" s="39">
        <f>SUM(C269)</f>
        <v>0</v>
      </c>
      <c r="D270" s="39">
        <f>SUM(D269)</f>
        <v>10000</v>
      </c>
    </row>
    <row r="271" spans="1:4" ht="12.75">
      <c r="A271" s="31"/>
      <c r="B271" s="18"/>
      <c r="C271" s="20"/>
      <c r="D271" s="20"/>
    </row>
    <row r="272" spans="1:4" ht="12.75">
      <c r="A272" s="31"/>
      <c r="B272" s="18"/>
      <c r="C272" s="20"/>
      <c r="D272" s="20"/>
    </row>
    <row r="273" spans="1:4" ht="13.5" thickBot="1">
      <c r="A273" s="23"/>
      <c r="B273" s="28"/>
      <c r="C273" s="45"/>
      <c r="D273" s="45"/>
    </row>
    <row r="274" ht="12.75">
      <c r="B274" s="35"/>
    </row>
    <row r="275" ht="12.75">
      <c r="B275" s="35"/>
    </row>
    <row r="277" ht="12.75">
      <c r="B277" s="2" t="s">
        <v>30</v>
      </c>
    </row>
    <row r="278" ht="13.5" thickBot="1"/>
    <row r="279" spans="1:4" ht="39.75" customHeight="1">
      <c r="A279" s="3" t="s">
        <v>2</v>
      </c>
      <c r="B279" s="4" t="s">
        <v>3</v>
      </c>
      <c r="C279" s="43" t="s">
        <v>243</v>
      </c>
      <c r="D279" s="43" t="s">
        <v>225</v>
      </c>
    </row>
    <row r="280" spans="1:4" ht="12.75">
      <c r="A280" s="26"/>
      <c r="B280" s="27"/>
      <c r="C280" s="44"/>
      <c r="D280" s="44"/>
    </row>
    <row r="281" spans="1:4" ht="12.75">
      <c r="A281" s="31"/>
      <c r="B281" s="18"/>
      <c r="C281" s="20"/>
      <c r="D281" s="20"/>
    </row>
    <row r="282" spans="1:4" ht="12.75" customHeight="1">
      <c r="A282" s="31"/>
      <c r="B282" s="18"/>
      <c r="C282" s="20"/>
      <c r="D282" s="20"/>
    </row>
    <row r="283" spans="1:4" ht="25.5" customHeight="1">
      <c r="A283" s="31"/>
      <c r="B283" s="6" t="s">
        <v>197</v>
      </c>
      <c r="C283" s="20"/>
      <c r="D283" s="20"/>
    </row>
    <row r="284" spans="1:4" ht="12.75" customHeight="1">
      <c r="A284" s="31"/>
      <c r="B284" s="32"/>
      <c r="C284" s="20"/>
      <c r="D284" s="20"/>
    </row>
    <row r="285" spans="1:4" ht="25.5" customHeight="1">
      <c r="A285" s="31"/>
      <c r="B285" s="6" t="s">
        <v>190</v>
      </c>
      <c r="C285" s="20"/>
      <c r="D285" s="20"/>
    </row>
    <row r="286" spans="1:4" ht="12.75" customHeight="1">
      <c r="A286" s="31"/>
      <c r="B286" s="32"/>
      <c r="C286" s="20"/>
      <c r="D286" s="20"/>
    </row>
    <row r="287" spans="1:4" ht="12.75">
      <c r="A287" s="10">
        <v>9000</v>
      </c>
      <c r="B287" s="15" t="s">
        <v>198</v>
      </c>
      <c r="C287" s="20"/>
      <c r="D287" s="20"/>
    </row>
    <row r="288" spans="1:4" ht="12.75">
      <c r="A288" s="29">
        <v>9850</v>
      </c>
      <c r="B288" s="15" t="s">
        <v>199</v>
      </c>
      <c r="C288" s="20"/>
      <c r="D288" s="20"/>
    </row>
    <row r="289" spans="1:4" ht="12.75">
      <c r="A289" s="31">
        <v>9852</v>
      </c>
      <c r="B289" s="18" t="s">
        <v>200</v>
      </c>
      <c r="C289" s="20"/>
      <c r="D289" s="20"/>
    </row>
    <row r="290" spans="1:4" ht="12.75">
      <c r="A290" s="31">
        <v>9859</v>
      </c>
      <c r="B290" s="18" t="s">
        <v>201</v>
      </c>
      <c r="C290" s="20">
        <v>500</v>
      </c>
      <c r="D290" s="20">
        <v>500</v>
      </c>
    </row>
    <row r="291" spans="1:4" ht="12.75">
      <c r="A291" s="31"/>
      <c r="B291" s="17" t="s">
        <v>202</v>
      </c>
      <c r="C291" s="39">
        <f>SUM(C290)</f>
        <v>500</v>
      </c>
      <c r="D291" s="39">
        <f>SUM(D290)</f>
        <v>500</v>
      </c>
    </row>
    <row r="292" spans="1:4" ht="12.75">
      <c r="A292" s="31"/>
      <c r="B292" s="17" t="s">
        <v>203</v>
      </c>
      <c r="C292" s="40">
        <f>SUM(C291)</f>
        <v>500</v>
      </c>
      <c r="D292" s="40">
        <f>SUM(D291)</f>
        <v>500</v>
      </c>
    </row>
    <row r="293" spans="1:4" ht="12.75">
      <c r="A293" s="31"/>
      <c r="B293" s="17" t="s">
        <v>204</v>
      </c>
      <c r="C293" s="21">
        <f>SUM(C292,C270,C253)</f>
        <v>53900</v>
      </c>
      <c r="D293" s="21">
        <f>SUM(D292,D270,D253)</f>
        <v>74400</v>
      </c>
    </row>
    <row r="294" spans="1:4" ht="12.75">
      <c r="A294" s="31"/>
      <c r="B294" s="17" t="s">
        <v>205</v>
      </c>
      <c r="C294" s="20">
        <f>SUM(C293)</f>
        <v>53900</v>
      </c>
      <c r="D294" s="20">
        <f>SUM(D293)</f>
        <v>74400</v>
      </c>
    </row>
    <row r="295" spans="1:4" ht="12.75">
      <c r="A295" s="31"/>
      <c r="B295" s="17" t="s">
        <v>206</v>
      </c>
      <c r="C295" s="21">
        <f>C310</f>
        <v>437</v>
      </c>
      <c r="D295" s="21">
        <f>D310</f>
        <v>95</v>
      </c>
    </row>
    <row r="296" spans="1:4" ht="12.75">
      <c r="A296" s="31"/>
      <c r="B296" s="18"/>
      <c r="C296" s="21">
        <f>SUM(C294:C295)</f>
        <v>54337</v>
      </c>
      <c r="D296" s="21">
        <f>SUM(D294:D295)</f>
        <v>74495</v>
      </c>
    </row>
    <row r="297" spans="1:4" ht="12.75">
      <c r="A297" s="31"/>
      <c r="B297" s="18"/>
      <c r="C297" s="20"/>
      <c r="D297" s="20"/>
    </row>
    <row r="298" spans="1:4" ht="12.75">
      <c r="A298" s="31"/>
      <c r="B298" s="18"/>
      <c r="C298" s="20"/>
      <c r="D298" s="20"/>
    </row>
    <row r="299" spans="1:4" ht="12.75">
      <c r="A299" s="31"/>
      <c r="B299" s="18"/>
      <c r="C299" s="20"/>
      <c r="D299" s="20"/>
    </row>
    <row r="300" spans="1:4" ht="12.75">
      <c r="A300" s="31"/>
      <c r="B300" s="8" t="s">
        <v>207</v>
      </c>
      <c r="C300" s="20"/>
      <c r="D300" s="20"/>
    </row>
    <row r="301" spans="1:4" ht="12.75">
      <c r="A301" s="31"/>
      <c r="B301" s="18"/>
      <c r="C301" s="20"/>
      <c r="D301" s="20"/>
    </row>
    <row r="302" spans="1:4" ht="12.75">
      <c r="A302" s="31"/>
      <c r="B302" s="18" t="s">
        <v>208</v>
      </c>
      <c r="C302" s="20">
        <f>SUM(C132)</f>
        <v>17000</v>
      </c>
      <c r="D302" s="20">
        <f>SUM(D132)</f>
        <v>38000</v>
      </c>
    </row>
    <row r="303" spans="1:4" ht="12.75">
      <c r="A303" s="31"/>
      <c r="B303" s="18"/>
      <c r="C303" s="20"/>
      <c r="D303" s="20"/>
    </row>
    <row r="304" spans="1:4" ht="12.75">
      <c r="A304" s="31"/>
      <c r="B304" s="18" t="s">
        <v>209</v>
      </c>
      <c r="C304" s="34">
        <f>SUM(C130)</f>
        <v>37337</v>
      </c>
      <c r="D304" s="34">
        <f>SUM(D130)</f>
        <v>36495</v>
      </c>
    </row>
    <row r="305" spans="1:4" ht="12.75">
      <c r="A305" s="31"/>
      <c r="B305" s="18"/>
      <c r="C305" s="20"/>
      <c r="D305" s="20"/>
    </row>
    <row r="306" spans="1:4" ht="12.75">
      <c r="A306" s="31"/>
      <c r="B306" s="18" t="s">
        <v>210</v>
      </c>
      <c r="C306" s="20">
        <f>SUM(C302:C305)</f>
        <v>54337</v>
      </c>
      <c r="D306" s="20">
        <f>SUM(D302:D305)</f>
        <v>74495</v>
      </c>
    </row>
    <row r="307" spans="1:4" ht="12.75">
      <c r="A307" s="31"/>
      <c r="B307" s="18"/>
      <c r="C307" s="20"/>
      <c r="D307" s="20"/>
    </row>
    <row r="308" spans="1:4" ht="12.75">
      <c r="A308" s="31"/>
      <c r="B308" s="18" t="s">
        <v>211</v>
      </c>
      <c r="C308" s="34">
        <f>SUM(C293)</f>
        <v>53900</v>
      </c>
      <c r="D308" s="34">
        <f>SUM(D293)</f>
        <v>74400</v>
      </c>
    </row>
    <row r="309" spans="1:4" ht="12.75">
      <c r="A309" s="31"/>
      <c r="B309" s="18"/>
      <c r="C309" s="20"/>
      <c r="D309" s="20"/>
    </row>
    <row r="310" spans="1:4" ht="13.5" thickBot="1">
      <c r="A310" s="60"/>
      <c r="B310" s="61" t="s">
        <v>212</v>
      </c>
      <c r="C310" s="45">
        <f>SUM(C306-C308)</f>
        <v>437</v>
      </c>
      <c r="D310" s="45">
        <f>SUM(D306-D308)</f>
        <v>95</v>
      </c>
    </row>
    <row r="311" ht="12.75">
      <c r="A311" s="35"/>
    </row>
    <row r="312" ht="12.75">
      <c r="A312" s="35"/>
    </row>
    <row r="313" ht="12.75">
      <c r="A313" s="35"/>
    </row>
    <row r="314" ht="12.75">
      <c r="A314" s="35"/>
    </row>
    <row r="315" spans="1:4" ht="12.75">
      <c r="A315" s="35"/>
      <c r="C315" s="47"/>
      <c r="D315" s="47"/>
    </row>
    <row r="316" spans="1:5" ht="12.75">
      <c r="A316" s="35"/>
      <c r="B316" s="35" t="s">
        <v>244</v>
      </c>
      <c r="C316" s="47"/>
      <c r="D316" s="47"/>
      <c r="E316"/>
    </row>
    <row r="317" spans="1:5" ht="12.75">
      <c r="A317" s="35"/>
      <c r="C317" s="47"/>
      <c r="D317" s="47"/>
      <c r="E317"/>
    </row>
    <row r="318" spans="1:5" ht="12.75">
      <c r="A318" s="35"/>
      <c r="C318" s="47"/>
      <c r="D318" s="47"/>
      <c r="E318"/>
    </row>
    <row r="319" spans="2:4" ht="12.75">
      <c r="B319" s="47"/>
      <c r="C319"/>
      <c r="D319"/>
    </row>
    <row r="320" spans="1:4" ht="12.75">
      <c r="A320" s="63"/>
      <c r="B320" s="2" t="s">
        <v>220</v>
      </c>
      <c r="C320" s="47"/>
      <c r="D320" s="47"/>
    </row>
    <row r="321" spans="1:4" ht="12.75">
      <c r="A321" s="63"/>
      <c r="B321" s="2" t="s">
        <v>221</v>
      </c>
      <c r="C321" s="47"/>
      <c r="D321" s="47"/>
    </row>
    <row r="322" spans="1:4" ht="12.75">
      <c r="A322" s="63"/>
      <c r="C322" s="47"/>
      <c r="D322" s="47"/>
    </row>
    <row r="323" spans="1:4" ht="12.75">
      <c r="A323" s="63"/>
      <c r="C323" s="47"/>
      <c r="D323" s="47"/>
    </row>
    <row r="324" spans="1:4" ht="12.75">
      <c r="A324" s="63"/>
      <c r="C324" s="47"/>
      <c r="D324" s="47"/>
    </row>
    <row r="325" spans="1:4" ht="12.75">
      <c r="A325" s="63"/>
      <c r="C325" s="47"/>
      <c r="D325" s="47"/>
    </row>
    <row r="326" spans="1:4" ht="12.75">
      <c r="A326" s="63"/>
      <c r="B326" s="2" t="s">
        <v>226</v>
      </c>
      <c r="C326" s="47"/>
      <c r="D326" s="47"/>
    </row>
    <row r="327" spans="2:4" ht="12.75">
      <c r="B327" s="47"/>
      <c r="C327"/>
      <c r="D327"/>
    </row>
    <row r="328" spans="1:5" ht="12.75">
      <c r="A328" s="35"/>
      <c r="C328" s="47"/>
      <c r="D328" s="47"/>
      <c r="E328"/>
    </row>
    <row r="329" spans="1:5" ht="12.75">
      <c r="A329" s="35"/>
      <c r="C329" s="47"/>
      <c r="D329" s="47"/>
      <c r="E329"/>
    </row>
    <row r="330" ht="12.75">
      <c r="A330" s="35"/>
    </row>
    <row r="331" ht="12.75">
      <c r="A331" s="35"/>
    </row>
    <row r="332" ht="12.75">
      <c r="A332" s="35"/>
    </row>
    <row r="333" ht="12.75">
      <c r="A333" s="35"/>
    </row>
    <row r="334" ht="12.75">
      <c r="A334" s="35"/>
    </row>
    <row r="335" ht="12.75">
      <c r="A335" s="35"/>
    </row>
    <row r="336" ht="12.75">
      <c r="A336" s="35"/>
    </row>
    <row r="337" ht="12.75">
      <c r="A337" s="35"/>
    </row>
    <row r="338" ht="12.75">
      <c r="A338" s="35"/>
    </row>
    <row r="339" ht="12.75">
      <c r="A339" s="35"/>
    </row>
    <row r="340" ht="12.75">
      <c r="A340" s="35"/>
    </row>
    <row r="341" ht="12.75">
      <c r="A341" s="35"/>
    </row>
    <row r="342" ht="12.75">
      <c r="A342" s="35"/>
    </row>
    <row r="343" ht="12.75">
      <c r="A343" s="35"/>
    </row>
    <row r="344" ht="12.75">
      <c r="A344" s="35"/>
    </row>
    <row r="345" ht="12.75">
      <c r="A345" s="35"/>
    </row>
    <row r="346" ht="12.75">
      <c r="A346" s="35"/>
    </row>
    <row r="347" ht="12.75">
      <c r="A347" s="35"/>
    </row>
    <row r="348" ht="12.75">
      <c r="A348" s="35"/>
    </row>
    <row r="349" ht="12.75">
      <c r="A349" s="35"/>
    </row>
    <row r="350" ht="12.75">
      <c r="A350" s="35"/>
    </row>
    <row r="351" ht="12.75">
      <c r="A351" s="35"/>
    </row>
    <row r="352" ht="12.75">
      <c r="A352" s="35"/>
    </row>
    <row r="353" ht="12.75">
      <c r="A353" s="35"/>
    </row>
    <row r="354" ht="12.75">
      <c r="A354" s="35"/>
    </row>
    <row r="355" ht="12.75">
      <c r="A355" s="35"/>
    </row>
    <row r="356" ht="12.75">
      <c r="A356" s="35"/>
    </row>
    <row r="357" ht="12.75">
      <c r="A357" s="35"/>
    </row>
    <row r="358" ht="12.75">
      <c r="A358" s="35"/>
    </row>
    <row r="359" ht="12.75">
      <c r="A359" s="35"/>
    </row>
    <row r="360" ht="12.75">
      <c r="A360" s="35"/>
    </row>
    <row r="361" ht="12.75">
      <c r="A361" s="35"/>
    </row>
    <row r="362" ht="12.75">
      <c r="A362" s="35"/>
    </row>
    <row r="363" ht="12.75">
      <c r="A363" s="35"/>
    </row>
    <row r="364" ht="12.75">
      <c r="A364" s="35"/>
    </row>
    <row r="365" ht="12.75">
      <c r="A365" s="35"/>
    </row>
    <row r="366" ht="12.75">
      <c r="A366" s="35"/>
    </row>
    <row r="367" ht="12.75">
      <c r="A367" s="35"/>
    </row>
    <row r="368" ht="12.75">
      <c r="A368" s="35"/>
    </row>
    <row r="369" ht="12.75">
      <c r="A369" s="35"/>
    </row>
    <row r="370" ht="12.75">
      <c r="A370" s="35"/>
    </row>
    <row r="371" ht="12.75">
      <c r="A371" s="35"/>
    </row>
    <row r="372" ht="12.75">
      <c r="A372" s="35"/>
    </row>
    <row r="373" ht="12.75">
      <c r="A373" s="35"/>
    </row>
    <row r="374" ht="12.75">
      <c r="A374" s="35"/>
    </row>
    <row r="375" ht="12.75">
      <c r="A375" s="35"/>
    </row>
    <row r="376" ht="12.75">
      <c r="A376" s="35"/>
    </row>
    <row r="377" ht="12.75">
      <c r="A377" s="35"/>
    </row>
    <row r="378" ht="12.75">
      <c r="A378" s="35"/>
    </row>
    <row r="379" ht="12.75">
      <c r="A379" s="35"/>
    </row>
    <row r="380" ht="12.75">
      <c r="A380" s="35"/>
    </row>
    <row r="381" ht="12.75">
      <c r="A381" s="35"/>
    </row>
    <row r="382" ht="12.75">
      <c r="A382" s="35"/>
    </row>
    <row r="383" ht="12.75">
      <c r="A383" s="35"/>
    </row>
    <row r="384" ht="12.75">
      <c r="A384" s="35"/>
    </row>
    <row r="385" ht="12.75">
      <c r="A385" s="35"/>
    </row>
    <row r="386" ht="12.75">
      <c r="A386" s="35"/>
    </row>
    <row r="387" ht="12.75">
      <c r="A387" s="35"/>
    </row>
    <row r="388" ht="12.75">
      <c r="A388" s="35"/>
    </row>
    <row r="389" ht="12.75">
      <c r="A389" s="35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</sheetData>
  <sheetProtection/>
  <printOptions/>
  <pageMargins left="0.7874015748031497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user</cp:lastModifiedBy>
  <cp:lastPrinted>2014-01-13T08:44:48Z</cp:lastPrinted>
  <dcterms:created xsi:type="dcterms:W3CDTF">2009-11-11T08:40:46Z</dcterms:created>
  <dcterms:modified xsi:type="dcterms:W3CDTF">2014-06-02T11:27:45Z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